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20000001_{413E1172-630A-4955-BF1E-A2CD0E9898E0}" xr6:coauthVersionLast="47" xr6:coauthVersionMax="47" xr10:uidLastSave="{00000000-0000-0000-0000-000000000000}"/>
  <workbookProtection workbookAlgorithmName="SHA-512" workbookHashValue="PvG+gcghroAHAjXrn1GNcHEyyqESwtrJpHdFTf3OIwexcmr/nUPJkrwx4cS8L3YtXEMLq7bIwupni8+XN1M+ww==" workbookSaltValue="/HFJrhr1iD+Xkn+4DE2dCg==" workbookSpinCount="100000" lockStructure="1"/>
  <bookViews>
    <workbookView xWindow="-120" yWindow="-120" windowWidth="29040" windowHeight="17520" tabRatio="556" xr2:uid="{00000000-000D-0000-FFFF-FFFF00000000}"/>
  </bookViews>
  <sheets>
    <sheet name="Fr_Analyse PSRC" sheetId="1" r:id="rId1"/>
    <sheet name="Fr_Instructions" sheetId="2" r:id="rId2"/>
    <sheet name="En_PSRC Analysis" sheetId="3" r:id="rId3"/>
    <sheet name="En_Instructions" sheetId="4" r:id="rId4"/>
    <sheet name="Echelles-Scales"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 i="3" l="1" a="1"/>
  <c r="I15" i="3" s="1"/>
  <c r="I14" i="3" a="1"/>
  <c r="I14" i="3" s="1"/>
  <c r="I13" i="3" a="1"/>
  <c r="I13" i="3" s="1"/>
  <c r="I12" i="3" a="1"/>
  <c r="I12" i="3" s="1"/>
  <c r="I11" i="3" a="1"/>
  <c r="I11" i="3" s="1"/>
  <c r="I10" i="3" a="1"/>
  <c r="I10" i="3" s="1"/>
  <c r="I9" i="3" a="1"/>
  <c r="I9" i="3" s="1"/>
  <c r="I8" i="3" a="1"/>
  <c r="I8" i="3" s="1"/>
  <c r="I7" i="3" a="1"/>
  <c r="I7" i="3" s="1"/>
  <c r="I6" i="3" a="1"/>
  <c r="I6" i="3" s="1"/>
  <c r="I15" i="1" a="1"/>
  <c r="I15" i="1" s="1"/>
  <c r="I14" i="1" a="1"/>
  <c r="I14" i="1" s="1"/>
  <c r="I13" i="1" a="1"/>
  <c r="I13" i="1" s="1"/>
  <c r="I12" i="1" a="1"/>
  <c r="I12" i="1" s="1"/>
  <c r="I11" i="1" a="1"/>
  <c r="I11" i="1" s="1"/>
  <c r="I10" i="1" a="1"/>
  <c r="I10" i="1" s="1"/>
  <c r="I9" i="1" a="1"/>
  <c r="I9" i="1" s="1"/>
  <c r="I8" i="1" a="1"/>
  <c r="I8" i="1" s="1"/>
  <c r="I7" i="1" a="1"/>
  <c r="I7" i="1" s="1"/>
  <c r="I6" i="1" a="1"/>
  <c r="I6" i="1" s="1"/>
</calcChain>
</file>

<file path=xl/sharedStrings.xml><?xml version="1.0" encoding="utf-8"?>
<sst xmlns="http://schemas.openxmlformats.org/spreadsheetml/2006/main" count="378" uniqueCount="256">
  <si>
    <t>Champs</t>
  </si>
  <si>
    <t>Description</t>
  </si>
  <si>
    <t>Type</t>
  </si>
  <si>
    <t>Option de remplissage</t>
  </si>
  <si>
    <t>Principaux scenarios de risques cyber</t>
  </si>
  <si>
    <t>Liste des dix scénarios de risque cyber retenus (SCG-S01 à SCG-S10). Cette colonne est pré-remplie : chaque ligne correspond à un scénario à analyser et ne doit pas être modifiée.</t>
  </si>
  <si>
    <t>Pré-rempli</t>
  </si>
  <si>
    <t>Non modifiable</t>
  </si>
  <si>
    <t>Analyse du niveau d'impact</t>
  </si>
  <si>
    <t>Justification du niveau d'impact retenu pour le scénario, à sélectionner dans la liste déroulante (de « Niveau 1 — Négligeable » à « Niveau 5 — Majeur »). Le libellé complet de chaque niveau figure dans l'onglet « Echelles ».</t>
  </si>
  <si>
    <t>Liste déroulante</t>
  </si>
  <si>
    <t>Obligatoire</t>
  </si>
  <si>
    <t>Analyse de la conséquence d'impact la plus grave</t>
  </si>
  <si>
    <t>Conséquence la plus sévère que le scénario ferait peser sur l'entité, à sélectionner dans la liste déroulante. Les conséquences sont regroupées par dimension (principales, organisationnelles, financières et juridiques, humaines, techniques, chaîne d'approvisionnement, transfrontalière). Une seule conséquence est à retenir : la plus grave.</t>
  </si>
  <si>
    <t>Niveau d'impact global</t>
  </si>
  <si>
    <t>Niveau d'impact global retenu pour le scénario, de « 1 - Très faible » à « 5 - Très élevé », à sélectionner dans la liste déroulante. Ce niveau alimente le calcul du niveau de risque résiduel.</t>
  </si>
  <si>
    <t>Analyse de probabilité de survenance (ou vraisemblance) du scenario</t>
  </si>
  <si>
    <t>Facteur principal expliquant le niveau de vraisemblance retenu, à sélectionner dans la liste déroulante. Les facteurs sont regroupés par catégorie (techniques, humains, organisationnels, externes, historiques). Un seul facteur est à retenir : le plus déterminant.</t>
  </si>
  <si>
    <t>Niveau de probabilité de survenance (ou vraisemblance) du scenario</t>
  </si>
  <si>
    <t>Niveau de vraisemblance retenu pour le scénario, de « 1 - Très faible » à « 5 - Très élevée », à sélectionner dans la liste déroulante. Ce niveau alimente le calcul du niveau de risque résiduel.</t>
  </si>
  <si>
    <t>Niveau de risque résiduel</t>
  </si>
  <si>
    <t>Niveau de risque résiduel, calculé automatiquement par croisement du niveau d'impact global et du niveau de vraisemblance dans la matrice des risques de l'onglet « Echelles ». Ce champ ne doit pas être renseigné manuellement ; il reste vide tant que les deux niveaux ne sont pas sélectionnés.</t>
  </si>
  <si>
    <t>Calculé automatiquement</t>
  </si>
  <si>
    <t>Commentaires</t>
  </si>
  <si>
    <t>Champ libre pour toute précision utile : hypothèses retenues, mesures de sécurité prises en compte, dépendances, ou justification d'un écart par rapport aux échelles.</t>
  </si>
  <si>
    <t>Alphanumérique</t>
  </si>
  <si>
    <t>Non obligatoire</t>
  </si>
  <si>
    <t>Merci de compléter dans le tableau ci-dessous l'analyse des principaux scenarios de risques cyber de l'entité.
L'analyse des scenarios ainsi que les niveaux d’impact, de probabilité et de risque résiduel des scénarios sur l’entité doivent:
- être réalisées à un niveau global, en considérant un contexte crédible et dans une optique "worst-case scenario", sans distinction fine des durées et sans détailler l’ensemble des conséquences d’impact ni les facteurs de probabilité de survenance des risques.
- prendre en compte les mesures de sécurité en place (prévention, détection, réponse, continuité, etc.).</t>
  </si>
  <si>
    <t>SCG-S01: Infection par un malware avec propagation sur le réseau interne</t>
  </si>
  <si>
    <t>SCG-S02: Phishing exploitant l’ingénierie sociale pour compromettre les comptes agents</t>
  </si>
  <si>
    <t>SCG-S03: Agent interne provoquant la dégradation de ressources ou l'exfiltration de données</t>
  </si>
  <si>
    <t>SCG-S04: Exfiltration de données via un compte compromis ou un service exposé mal configuré</t>
  </si>
  <si>
    <t>SCG-S05: Attaque sur un fournisseur ou prestataire de services (chaîne d’approvisionnement)</t>
  </si>
  <si>
    <t>SCG-S06: Attaque sur un portail web public par déni de service (DDoS)</t>
  </si>
  <si>
    <t>SCG-S07: Indisponibilité d'un site ou d'une infrastructure physique vitale suite à un sinistre</t>
  </si>
  <si>
    <t>SCG-S08: Intrusion dans un système suite à l'exploitation d'une vulnérabilité technique</t>
  </si>
  <si>
    <t>SCG-S09: Infiltration sophistiquée et persistante visant à accéder à des informations sensibles</t>
  </si>
  <si>
    <t>SCG-S10: Perte, vol ou compromission d'un équipement mobile à usage professionnel</t>
  </si>
  <si>
    <t>Please complete in the table below the analysis of the entity's main cyber risk scenarios.
The analysis of the scenarios and the impact, likelihood and residual risk levels of the scenarios for the entity must:
- be carried out at an overall level, considering a credible context and from a "worst-case scenario" perspective, without fine distinction of durations and without detailing all impact consequences or all likelihood factors of the risks.
- take into account the security measures in place (prevention, detection, response, continuity, etc.).</t>
  </si>
  <si>
    <t>Main cyber risk scenarios</t>
  </si>
  <si>
    <t>Impact level analysis</t>
  </si>
  <si>
    <t>Analysis of the most severe impact consequence</t>
  </si>
  <si>
    <t>Overall impact level</t>
  </si>
  <si>
    <t>Analysis of the likelihood of occurrence of the scenario</t>
  </si>
  <si>
    <t>Likelihood level of occurrence of the scenario</t>
  </si>
  <si>
    <t>Residual risk level</t>
  </si>
  <si>
    <t>Comments</t>
  </si>
  <si>
    <t>SCG-S01: Malware infection spreading across the internal network</t>
  </si>
  <si>
    <t>SCG-S02: Phishing using social engineering to compromise staff accounts</t>
  </si>
  <si>
    <t>SCG-S03: Insider causing degradation of resources or data exfiltration</t>
  </si>
  <si>
    <t>SCG-S04: Data exfiltration through a compromised account or a misconfigured exposed service</t>
  </si>
  <si>
    <t>SCG-S05: Attack on a supplier or service provider (supply chain)</t>
  </si>
  <si>
    <t>SCG-S06: Denial-of-service (DDoS) attack on a public web portal</t>
  </si>
  <si>
    <t>SCG-S07: Unavailability of a site or of vital physical infrastructure following a disaster</t>
  </si>
  <si>
    <t>SCG-S08: Intrusion into a system through the exploitation of a technical vulnerability</t>
  </si>
  <si>
    <t>SCG-S09: Sophisticated and persistent infiltration aimed at accessing sensitive information</t>
  </si>
  <si>
    <t>SCG-S10: Loss, theft or compromise of a mobile device used for professional purposes</t>
  </si>
  <si>
    <t>Fields</t>
  </si>
  <si>
    <t>Fill-in option</t>
  </si>
  <si>
    <t>List of the ten cyber risk scenarios retained (SCG-S01 to SCG-S10). This column is pre-filled: each row corresponds to a scenario to be analysed and must not be modified.</t>
  </si>
  <si>
    <t>Pre-filled</t>
  </si>
  <si>
    <t>Not modifiable</t>
  </si>
  <si>
    <t>Justification of the impact level retained for the scenario, to be selected from the drop-down list (from “Level 1 — Negligible” to “Level 5 — Major”). The full wording of each level is provided in the “Echelles” tab.</t>
  </si>
  <si>
    <t>Drop-down list</t>
  </si>
  <si>
    <t>Mandatory</t>
  </si>
  <si>
    <t>Most severe consequence that the scenario would have for the entity, to be selected from the drop-down list. Consequences are grouped by dimension (core, organisational, financial and legal, human, technical, supply chain, cross-border). Only one consequence is to be retained: the most severe.</t>
  </si>
  <si>
    <t>Overall impact level retained for the scenario, from “1 - Very low” to “5 - Very high”, to be selected from the drop-down list. This level feeds the calculation of the residual risk level.</t>
  </si>
  <si>
    <t>Main factor explaining the likelihood level retained, to be selected from the drop-down list. Factors are grouped by category (technical, human, organisational, external, historical). Only one factor is to be retained: the most decisive.</t>
  </si>
  <si>
    <t>Likelihood level retained for the scenario, from “1 - Very low” to “5 - Very high”, to be selected from the drop-down list. This level feeds the calculation of the residual risk level.</t>
  </si>
  <si>
    <t>Residual risk level, automatically calculated by crossing the overall impact level and the likelihood level in the risk matrix of the “Echelles” tab. This field must not be filled in manually; it remains empty until both levels are selected.</t>
  </si>
  <si>
    <t>Automatically calculated</t>
  </si>
  <si>
    <t>Free field for any useful information: assumptions retained, security measures taken into account, dependencies, or justification of a departure from the scales.</t>
  </si>
  <si>
    <t>Alphanumeric</t>
  </si>
  <si>
    <t>Not mandatory</t>
  </si>
  <si>
    <t>Échelle de Vraisemblance</t>
  </si>
  <si>
    <t>Échelle de l'impact</t>
  </si>
  <si>
    <t>Likelihood scale</t>
  </si>
  <si>
    <t>Impact scale</t>
  </si>
  <si>
    <t>Niveau</t>
  </si>
  <si>
    <t>Nom du niveau</t>
  </si>
  <si>
    <t>Level</t>
  </si>
  <si>
    <t>Level name</t>
  </si>
  <si>
    <t>Très élevée</t>
  </si>
  <si>
    <t>Le scénario est quasi certain : vulnérabilités connues, menaces actives et absence de mesures de protection efficaces.</t>
  </si>
  <si>
    <t>Très élevé</t>
  </si>
  <si>
    <t>Conséquences critiques sur la mission de l’entité : interruption prolongée des services métiers vitaux, perte majeure de données, atteinte grave à la réputation ou conséquences légales importantes.</t>
  </si>
  <si>
    <t>Very high</t>
  </si>
  <si>
    <t>The scenario is almost certain: known vulnerabilities, active threats and absence of effective protective measures.</t>
  </si>
  <si>
    <t>Critical consequences for the entity's mission: prolonged interruption of vital business services, major data loss, serious reputational damage or significant legal consequences.</t>
  </si>
  <si>
    <t>Elevée</t>
  </si>
  <si>
    <t>Le scénario est probable : exposition importante, contrôles partiels ou insuffisants, menaces fréquemment observées dans le secteur.</t>
  </si>
  <si>
    <t>Élevé</t>
  </si>
  <si>
    <t>Impact significatif sur les activités : services fortement perturbés, pertes financières importantes, atteinte sérieuse à la confiance du public.</t>
  </si>
  <si>
    <t>High</t>
  </si>
  <si>
    <t>The scenario is likely: significant exposure, partial or insufficient controls, threats frequently observed in the sector.</t>
  </si>
  <si>
    <t>Significant impact on activities: services severely disrupted, substantial financial losses, serious damage to public confidence.</t>
  </si>
  <si>
    <t>Modérée</t>
  </si>
  <si>
    <t>Le scénario peut survenir : certaines faiblesses identifiées, dispositifs de protection en place mais perfectibles.</t>
  </si>
  <si>
    <t>Modéré</t>
  </si>
  <si>
    <t>Perturbations notables sur certaines activités ou services ; impact maîtrisable mais nécessitant des actions correctives importantes.</t>
  </si>
  <si>
    <t>Moderate</t>
  </si>
  <si>
    <t>The scenario may occur: some weaknesses identified, protective arrangements in place but improvable.</t>
  </si>
  <si>
    <t>Notable disruption to certain activities or services; manageable impact but requiring significant corrective actions.</t>
  </si>
  <si>
    <t>Faible</t>
  </si>
  <si>
    <t>Le scénario est peu probable : exposition limitée, mesures de protection globalement efficaces.</t>
  </si>
  <si>
    <t>Perturbation limitée ou temporaire, sans remise en cause durable des services.</t>
  </si>
  <si>
    <t>Low</t>
  </si>
  <si>
    <t>The scenario is unlikely: limited exposure, protective measures broadly effective.</t>
  </si>
  <si>
    <t>Limited or temporary disruption, without lasting effect on services.</t>
  </si>
  <si>
    <t>Très faible</t>
  </si>
  <si>
    <t>Le scénario est hautement improbable : environnement maîtrisé, dispositifs de sécurité robustes et où il est très improbable que la menace se manifeste.</t>
  </si>
  <si>
    <t>Effets mineurs ou négligeables ; impact marginal sur les opérations.</t>
  </si>
  <si>
    <t>Very low</t>
  </si>
  <si>
    <t>The scenario is highly improbable: controlled environment, robust security arrangements and where it is very unlikely that the threat materialises.</t>
  </si>
  <si>
    <t>Minor or negligible effects; marginal impact on operations.</t>
  </si>
  <si>
    <t>Matrice des risques</t>
  </si>
  <si>
    <t>Risk matrix</t>
  </si>
  <si>
    <t>Impact</t>
  </si>
  <si>
    <t>1 - Très faible</t>
  </si>
  <si>
    <t>2 - Faible</t>
  </si>
  <si>
    <t>3 - Modéré</t>
  </si>
  <si>
    <t>4 - Élevé</t>
  </si>
  <si>
    <t>5 - Très élevé</t>
  </si>
  <si>
    <t>1 - Very low</t>
  </si>
  <si>
    <t>2 - Low</t>
  </si>
  <si>
    <t>3 - Moderate</t>
  </si>
  <si>
    <t>4 - High</t>
  </si>
  <si>
    <t>5 - Very high</t>
  </si>
  <si>
    <t>Vraisemblance</t>
  </si>
  <si>
    <t>5 - Très élevée</t>
  </si>
  <si>
    <t>Likelihood</t>
  </si>
  <si>
    <t>4 - Elevée</t>
  </si>
  <si>
    <t>3 - Modérée</t>
  </si>
  <si>
    <t>Échelle du risque</t>
  </si>
  <si>
    <t>Risk scale</t>
  </si>
  <si>
    <t>Niveau de Risque</t>
  </si>
  <si>
    <t>Risk level</t>
  </si>
  <si>
    <t>Risque inacceptable : un événement à impact très élevé ou élevé est quasi certain ou très probable de se matérialiser.</t>
  </si>
  <si>
    <t>Unacceptable risk: an event with very high or high impact is almost certain or very likely to materialise.</t>
  </si>
  <si>
    <t>Risque important : un événement à impact élevé ou modéré est probable ou modérément probable de se matérialiser.</t>
  </si>
  <si>
    <t>Significant risk: an event with high or moderate impact is likely or moderately likely to materialise.</t>
  </si>
  <si>
    <t>Risque moyen : un événement à impact modéré ou faible peut potentiellement se matérialiser (probabilité modérée ou faible).</t>
  </si>
  <si>
    <t>Medium risk: an event with moderate or low impact may potentially materialise (moderate or low likelihood).</t>
  </si>
  <si>
    <t>Risque tolérable : un événement à impact faible ou très faible est peu probable de se matérialiser.</t>
  </si>
  <si>
    <t>Tolerable risk: an event with low or very low impact is unlikely to materialise.</t>
  </si>
  <si>
    <t>Risque acceptable : un événement à impact très faible est hautement improbable de se matérialiser.</t>
  </si>
  <si>
    <t>Acceptable risk: an event with very low impact is highly improbable to materialise.</t>
  </si>
  <si>
    <t>Justification du niveau d'impact</t>
  </si>
  <si>
    <t>Justification of the impact level</t>
  </si>
  <si>
    <t xml:space="preserve">Niveau 1 — Négligeable </t>
  </si>
  <si>
    <t>Aucune perturbation de la continuité des services, aucune atteinte à la disponibilité, l'intégrité ou la confidentialité des données, sans conséquence pour les utilisateurs ou bénéficiaires.</t>
  </si>
  <si>
    <t>Level 1 — Negligible</t>
  </si>
  <si>
    <t>No disruption to service continuity, no breach of the availability, integrity or confidentiality of data, with no consequence for users or beneficiaries.</t>
  </si>
  <si>
    <t>Niveau 2 — Limité</t>
  </si>
  <si>
    <t>Perturbation partielle et temporaire de la fourniture des services, sans impact durable sur leur disponibilité, avec des mesures de contournement opérationnelles permettant une reprise rapide.</t>
  </si>
  <si>
    <t>Level 2 — Limited</t>
  </si>
  <si>
    <t>Partial and temporary disruption of service delivery, without lasting effect on their availability, with operational workarounds allowing a rapid recovery.</t>
  </si>
  <si>
    <t xml:space="preserve">Niveau 3 — Modéré </t>
  </si>
  <si>
    <t>Dégradation notable de la disponibilité ou de l'intégrité des systèmes d'information, avec atteinte potentielle à des données sensibles en volume limité, nécessitant la mise en œuvre de mesures de gestion de l'incident.</t>
  </si>
  <si>
    <t>Level 3 — Moderate</t>
  </si>
  <si>
    <t>Notable degradation of the availability or integrity of network and information systems, with potential breach of sensitive data in limited volume, requiring the implementation of incident handling measures.</t>
  </si>
  <si>
    <t xml:space="preserve">Niveau 4 — Significatif </t>
  </si>
  <si>
    <t>Perturbation significative de la fourniture des services, avec impact concret sur les opérations de l'entité et conséquences possibles pour les utilisateurs, bénéficiaires ou tiers.</t>
  </si>
  <si>
    <t>Level 4 — Significant</t>
  </si>
  <si>
    <t>Significant disruption of service delivery, with concrete impact on the entity's operations and possible consequences for users, beneficiaries or third parties.</t>
  </si>
  <si>
    <t xml:space="preserve">Niveau 5 — Majeur </t>
  </si>
  <si>
    <t>Interruption grave ou généralisée des services essentiels ou importants, avec atteinte sévère à la confidentialité, l'intégrité ou l'authenticité des données, et conséquences potentiellement transfrontalières nécessitant notification aux autorités compétentes.</t>
  </si>
  <si>
    <t>Level 5 — Major</t>
  </si>
  <si>
    <t>Severe or widespread interruption of essential or important services, with serious breach of the confidentiality, integrity or authenticity of data, and potentially cross-border consequences requiring notification to the competent authorities.</t>
  </si>
  <si>
    <t>Conséquence la plus sévère</t>
  </si>
  <si>
    <t>Facteur principal expliquant le niveau de vraissemblance</t>
  </si>
  <si>
    <t>Most severe consequence</t>
  </si>
  <si>
    <t>Main factor explaining the likelihood level</t>
  </si>
  <si>
    <t>Dimensions Principales</t>
  </si>
  <si>
    <t>Confidentialité : Accès non autorisé à des données à caractère personnel ou sensibles traitées par les systèmes de réseau et d'information</t>
  </si>
  <si>
    <t>Facteurs Techniques</t>
  </si>
  <si>
    <t>Vulnérabilités Existantes : Présence et gravité des vulnérabilités connues dans les systèmes de réseau et d'information de l'entité</t>
  </si>
  <si>
    <t>Core dimensions</t>
  </si>
  <si>
    <t>Confidentiality: Unauthorised access to personal or sensitive data processed by the network and information systems</t>
  </si>
  <si>
    <t>Technical factors</t>
  </si>
  <si>
    <t>Existing vulnerabilities: Presence and severity of known vulnerabilities in the entity's network and information systems</t>
  </si>
  <si>
    <t>Intégrité : Manipulation, altération ou destruction non autorisée de données ou de configurations système</t>
  </si>
  <si>
    <t>Efficacité des mesures de sécurité : Niveau de mise en œuvre et d'efficacité des contrôles de cybersécurité et des politiques de gestion des accès au sein de l'entité</t>
  </si>
  <si>
    <t>Integrity: Unauthorised manipulation, alteration or destruction of data or system configurations</t>
  </si>
  <si>
    <t>Effectiveness of security measures: Level of implementation and effectiveness of cybersecurity controls and access management policies within the entity</t>
  </si>
  <si>
    <t>Disponibilité : Interruption ou dégradation de la fourniture des services essentiels ou importants</t>
  </si>
  <si>
    <t>Exposition et surface d'attaque : Degré d'exposition des systèmes, services et données sensibles de l'entité, incluant les interfaces externes et les points d'entrée potentiels pour des acteurs malveillants</t>
  </si>
  <si>
    <t>Availability: Interruption or degradation of the delivery of essential or important services</t>
  </si>
  <si>
    <t>Exposure and attack surface: Degree of exposure of the entity's systems, services and sensitive data, including external interfaces and potential entry points for malicious actors</t>
  </si>
  <si>
    <t>Authenticité : Compromission de l'identité ou de l'origine des données, systèmes ou communications</t>
  </si>
  <si>
    <t>Facteurs Humains</t>
  </si>
  <si>
    <t>Capacité et intentionnalité des acteurs de la menace : Niveau de sophistication technique et degré de motivation des acteurs de la menace potentiellement ciblant l'entité, en tenant compte des renseignements sur les menaces disponibles</t>
  </si>
  <si>
    <t>Authenticity: Compromise of the identity or origin of data, systems or communications</t>
  </si>
  <si>
    <t>Human factors</t>
  </si>
  <si>
    <t>Capability and intent of threat actors: Level of technical sophistication and degree of motivation of threat actors potentially targeting the entity, taking into account available threat intelligence</t>
  </si>
  <si>
    <t>Dimensions Organisationnelles</t>
  </si>
  <si>
    <t>Réputation : Atteinte à la confiance des utilisateurs, partenaires ou du public dans la capacité de l'entité à assurer la sécurité de ses services</t>
  </si>
  <si>
    <t>Formation et sensibilisation du personnel : Niveau de formation et de sensibilisation des employés de l'entité en matière de cybersécurité</t>
  </si>
  <si>
    <t>Organisational dimensions</t>
  </si>
  <si>
    <t>Reputation: Damage to the confidence of users, partners or the public in the entity's ability to secure its services</t>
  </si>
  <si>
    <t>Staff training and awareness: Level of cybersecurity training and awareness of the entity's employees</t>
  </si>
  <si>
    <t>Continuité opérationnelle : Interruption ou dégradation des opérations critiques de l'entité essentielle ou importante</t>
  </si>
  <si>
    <t>Facteurs Organisationnels</t>
  </si>
  <si>
    <t>Culture de cybersécurité : Qualité de la culture de cybersécurité au sein de l'entité, reflétant l'engagement des organes de direction</t>
  </si>
  <si>
    <t>Operational continuity: Interruption or degradation of the critical operations of the essential or important entity</t>
  </si>
  <si>
    <t>Organisational factors</t>
  </si>
  <si>
    <t>Cybersecurity culture: Quality of the cybersecurity culture within the entity, reflecting the commitment of the management bodies</t>
  </si>
  <si>
    <t>Gouvernance : Impact sur la capacité des organes de direction à assurer la supervision et le pilotage des risques cyber</t>
  </si>
  <si>
    <t>Gouvernance et conformité réglementaire : Efficacité de la gouvernance et degré de respect des obligations réglementaires et des normes de sécurité applicables</t>
  </si>
  <si>
    <t>Governance: Impact on the ability of the management bodies to ensure oversight and steering of cyber risks</t>
  </si>
  <si>
    <t>Governance and regulatory compliance: Effectiveness of governance and degree of compliance with applicable regulatory obligations and security standards</t>
  </si>
  <si>
    <t>Conformité réglementaire : Non-respect des obligations de sécurité ou de notification</t>
  </si>
  <si>
    <t>Maturité de la gestion des incidents et de la continuité des activités : Existence et efficacité des procédures de gestion des incidents et des plans de continuité des activités</t>
  </si>
  <si>
    <t>Regulatory compliance: Failure to comply with security or notification obligations</t>
  </si>
  <si>
    <t>Maturity of incident handling and business continuity: Existence and effectiveness of incident handling procedures and business continuity plans</t>
  </si>
  <si>
    <t>Dimensions Financières et Juridiques</t>
  </si>
  <si>
    <t>Financier : Pertes économiques directes, coûts de remédiation, ou sanctions administratives</t>
  </si>
  <si>
    <t>Facteurs Externes</t>
  </si>
  <si>
    <t>Menaces externes : Présence, fréquence et sophistication des menaces externes ciblant l'entité ou son secteur, telles que les attaques par rançongiciel, hameçonnage ou déni de service</t>
  </si>
  <si>
    <t>Financial and legal dimensions</t>
  </si>
  <si>
    <t>Financial: Direct economic losses, remediation costs, or administrative fines</t>
  </si>
  <si>
    <t>External factors</t>
  </si>
  <si>
    <t>External threats: Presence, frequency and sophistication of external threats targeting the entity or its sector, such as ransomware, phishing or denial-of-service attacks</t>
  </si>
  <si>
    <t>Juridique : Exposition à des sanctions, litiges ou responsabilités découlant du non-respect des obligations</t>
  </si>
  <si>
    <t>Événements géopolitiques : Impact des événements géopolitiques sur la probabilité d'attaques ciblées contre l'entité ou son secteur d'activité, en tenant compte des alertes émises par les autorités nationales compétentes</t>
  </si>
  <si>
    <t>Legal: Exposure to sanctions, litigation or liabilities arising from non-compliance with obligations</t>
  </si>
  <si>
    <t>Geopolitical events: Impact of geopolitical events on the likelihood of targeted attacks against the entity or its sector, taking into account alerts issued by the competent national authorities</t>
  </si>
  <si>
    <t>Dimensions Humaines</t>
  </si>
  <si>
    <t>Impact sur les utilisateurs : Conséquences pour les personnes physiques dépendant des services fournis par l'entité, notamment en termes d'accès aux services essentiels</t>
  </si>
  <si>
    <t>Dépendances et risques liés à la chaîne d'approvisionnement : Niveau d'exposition aux risques introduits par les fournisseurs directs et prestataires de services</t>
  </si>
  <si>
    <t>Human dimensions</t>
  </si>
  <si>
    <t>Impact on users: Consequences for natural persons relying on the services provided by the entity, in particular in terms of access to essential services</t>
  </si>
  <si>
    <t>Dependencies and supply chain risks: Level of exposure to risks introduced by direct suppliers and service providers</t>
  </si>
  <si>
    <t>Données personnelles : Atteinte aux droits et libertés des personnes physiques dont les données sont traitées</t>
  </si>
  <si>
    <t>Facteurs Historique</t>
  </si>
  <si>
    <t>Historique des incidents : Antécédents d'incidents de sécurité et fréquence des attaques subies par l'entité, utilisés comme indicateur prédictif</t>
  </si>
  <si>
    <t>Personal data: Breach of the rights and freedoms of the natural persons whose data is processed</t>
  </si>
  <si>
    <t>Historical factors</t>
  </si>
  <si>
    <t>Incident history: Track record of security incidents and frequency of attacks experienced by the entity, used as a predictive indicator</t>
  </si>
  <si>
    <t>Dimensions Techniques</t>
  </si>
  <si>
    <t>Systèmes et infrastructure : Compromission, dégradation ou destruction des systèmes de réseau et d'information, équipements et ressources critiques</t>
  </si>
  <si>
    <t>Partage de renseignements sur les menaces : Exploitation des informations partagées par les CSIRTs, autorités compétentes et pairs sectoriels pour affiner l'évaluation de la vraisemblance, dans l'esprit des mécanismes de coopération prévus par NIS2</t>
  </si>
  <si>
    <t>Technical dimensions</t>
  </si>
  <si>
    <t>Systems and infrastructure: Compromise, degradation or destruction of network and information systems, equipment and critical resources</t>
  </si>
  <si>
    <t>Mesures de sécurité : Contournement ou neutralisation des mesures de cybersécurité en place</t>
  </si>
  <si>
    <t>Security measures: Circumvention or neutralisation of the cybersecurity measures in place</t>
  </si>
  <si>
    <t>Dimension Chaîne d'approvisionnement</t>
  </si>
  <si>
    <t>Fournisseurs et prestataires : Impact sur la sécurité des fournisseurs directs ou prestataires de services, avec risque de propagation à l'ensemble de la chaîne</t>
  </si>
  <si>
    <t>Supply chain dimension</t>
  </si>
  <si>
    <t>Suppliers and service providers: Impact on the security of direct suppliers or service providers, with a risk of propagation across the whole chain</t>
  </si>
  <si>
    <t>Dimension Transfrontalière</t>
  </si>
  <si>
    <t>Impact transfrontalier : Perturbation affectant des entités ou des utilisateurs dans d'autres États membres, déclenchant une coordination au niveau européen</t>
  </si>
  <si>
    <t>Cross-border dimension</t>
  </si>
  <si>
    <t>Cross-border impact: Disruption affecting entities or users in other Member States, triggering coordination at European level</t>
  </si>
  <si>
    <t>Nom de l'entité</t>
  </si>
  <si>
    <t>Threat Intelligence Sharing: Leveraging information shared by CSIRTs, competent authorities, and industry peers to refine the likelihood assessment, in line with the cooperation mechanisms provided for under NIS2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</si>
</sst>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u/>
      <sz val="11"/>
      <color theme="10"/>
      <name val="Aptos Narrow"/>
      <family val="2"/>
      <scheme val="minor"/>
    </font>
    <font>
      <sz val="11"/>
      <color theme="1"/>
      <name val="Calibri"/>
      <family val="2"/>
    </font>
    <font>
      <u/>
      <sz val="11"/>
      <color theme="10"/>
      <name val="Calibri"/>
      <family val="2"/>
    </font>
    <font>
      <b/>
      <sz val="12"/>
      <color theme="0"/>
      <name val="Calibri"/>
      <family val="2"/>
    </font>
    <font>
      <b/>
      <sz val="11"/>
      <color rgb="FF1A1C1E"/>
      <name val="Calibri"/>
      <family val="2"/>
    </font>
    <font>
      <b/>
      <sz val="11"/>
      <color theme="1"/>
      <name val="Calibri"/>
      <family val="2"/>
    </font>
    <font>
      <sz val="11"/>
      <color rgb="FF1A1C1E"/>
      <name val="Calibri"/>
      <family val="2"/>
    </font>
    <font>
      <b/>
      <sz val="11"/>
      <name val="Calibri"/>
      <family val="2"/>
    </font>
    <font>
      <sz val="12"/>
      <color theme="1"/>
      <name val="Calibri"/>
      <family val="2"/>
    </font>
    <font>
      <b/>
      <sz val="12"/>
      <color theme="1"/>
      <name val="Calibri"/>
      <family val="2"/>
    </font>
    <font>
      <b/>
      <sz val="13.5"/>
      <color theme="1"/>
      <name val="Calibri"/>
      <family val="2"/>
    </font>
    <font>
      <b/>
      <i/>
      <sz val="12"/>
      <color theme="0"/>
      <name val="Calibri"/>
      <family val="2"/>
    </font>
    <font>
      <sz val="12"/>
      <color rgb="FF1A1C1E"/>
      <name val="Calibri"/>
      <family val="2"/>
    </font>
    <font>
      <sz val="12"/>
      <name val="Calibri"/>
      <family val="2"/>
    </font>
    <font>
      <b/>
      <sz val="12"/>
      <name val="Calibri"/>
      <family val="2"/>
    </font>
    <font>
      <sz val="11"/>
      <name val="Calibri"/>
      <family val="2"/>
    </font>
    <font>
      <b/>
      <sz val="10"/>
      <color rgb="FFE03028"/>
      <name val="Aptos Narrow"/>
      <family val="2"/>
      <scheme val="minor"/>
    </font>
    <font>
      <sz val="10"/>
      <name val="Aptos Narrow"/>
      <family val="2"/>
      <scheme val="minor"/>
    </font>
  </fonts>
  <fills count="13">
    <fill>
      <patternFill patternType="none"/>
    </fill>
    <fill>
      <patternFill patternType="gray125"/>
    </fill>
    <fill>
      <patternFill patternType="solid">
        <fgColor rgb="FFFFFFFF"/>
        <bgColor indexed="64"/>
      </patternFill>
    </fill>
    <fill>
      <patternFill patternType="solid">
        <fgColor rgb="FFFF0000"/>
        <bgColor indexed="64"/>
      </patternFill>
    </fill>
    <fill>
      <patternFill patternType="solid">
        <fgColor rgb="FFFFC000"/>
        <bgColor indexed="64"/>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theme="4" tint="0.39997558519241921"/>
        <bgColor indexed="64"/>
      </patternFill>
    </fill>
    <fill>
      <patternFill patternType="solid">
        <fgColor rgb="FF00B050"/>
        <bgColor indexed="64"/>
      </patternFill>
    </fill>
    <fill>
      <patternFill patternType="solid">
        <fgColor rgb="FF7030A0"/>
        <bgColor indexed="64"/>
      </patternFill>
    </fill>
    <fill>
      <patternFill patternType="solid">
        <fgColor rgb="FFE03028"/>
        <bgColor indexed="64"/>
      </patternFill>
    </fill>
    <fill>
      <patternFill patternType="solid">
        <fgColor rgb="FFFFF2CC"/>
        <bgColor rgb="FFEDEDED"/>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s>
  <cellStyleXfs count="2">
    <xf numFmtId="0" fontId="0" fillId="0" borderId="0"/>
    <xf numFmtId="0" fontId="1" fillId="0" borderId="0"/>
  </cellStyleXfs>
  <cellXfs count="127">
    <xf numFmtId="0" fontId="0" fillId="0" borderId="0" xfId="0"/>
    <xf numFmtId="0" fontId="2" fillId="6" borderId="0" xfId="0" applyFont="1" applyFill="1" applyAlignment="1">
      <alignment wrapText="1"/>
    </xf>
    <xf numFmtId="0" fontId="2" fillId="0" borderId="0" xfId="0" applyFont="1"/>
    <xf numFmtId="0" fontId="5" fillId="2" borderId="8"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0" borderId="8"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3" borderId="15"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6" xfId="0" applyFont="1" applyFill="1" applyBorder="1" applyAlignment="1">
      <alignment vertical="center" wrapText="1"/>
    </xf>
    <xf numFmtId="0" fontId="6" fillId="4" borderId="6"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7" xfId="0" applyFont="1" applyFill="1" applyBorder="1" applyAlignment="1">
      <alignment vertical="center" wrapText="1"/>
    </xf>
    <xf numFmtId="0" fontId="6" fillId="7" borderId="6"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7" xfId="0" applyFont="1" applyFill="1" applyBorder="1" applyAlignment="1">
      <alignment vertical="center" wrapText="1"/>
    </xf>
    <xf numFmtId="0" fontId="6" fillId="5" borderId="6"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7" xfId="0" applyFont="1" applyFill="1" applyBorder="1" applyAlignment="1">
      <alignment vertical="center" wrapText="1"/>
    </xf>
    <xf numFmtId="0" fontId="6" fillId="9" borderId="12" xfId="0" applyFont="1" applyFill="1" applyBorder="1" applyAlignment="1">
      <alignment horizontal="center" vertical="center" wrapText="1"/>
    </xf>
    <xf numFmtId="0" fontId="2" fillId="9" borderId="13" xfId="0" applyFont="1" applyFill="1" applyBorder="1" applyAlignment="1">
      <alignment horizontal="center" vertical="center" wrapText="1"/>
    </xf>
    <xf numFmtId="0" fontId="2" fillId="9" borderId="14" xfId="0" applyFont="1" applyFill="1" applyBorder="1" applyAlignment="1">
      <alignment vertical="center" wrapText="1"/>
    </xf>
    <xf numFmtId="0" fontId="5" fillId="2" borderId="0" xfId="0" applyFont="1" applyFill="1" applyAlignment="1">
      <alignment horizontal="left" vertical="center" wrapText="1"/>
    </xf>
    <xf numFmtId="0" fontId="7" fillId="6" borderId="0" xfId="0" applyFont="1" applyFill="1" applyAlignment="1">
      <alignment horizontal="left" vertical="center" wrapText="1"/>
    </xf>
    <xf numFmtId="0" fontId="6" fillId="9" borderId="4" xfId="0" applyFont="1" applyFill="1" applyBorder="1" applyAlignment="1">
      <alignment horizontal="center" vertical="center" wrapText="1"/>
    </xf>
    <xf numFmtId="0" fontId="6" fillId="5" borderId="23" xfId="0" applyFont="1" applyFill="1" applyBorder="1" applyAlignment="1">
      <alignment horizontal="center" vertical="center" wrapText="1"/>
    </xf>
    <xf numFmtId="0" fontId="6" fillId="7" borderId="23"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27" xfId="0"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7" xfId="0" applyFont="1" applyBorder="1" applyAlignment="1">
      <alignment horizontal="center" vertical="center" wrapText="1"/>
    </xf>
    <xf numFmtId="0" fontId="6" fillId="6" borderId="0" xfId="0" applyFont="1" applyFill="1" applyAlignment="1">
      <alignment horizontal="center" vertical="center" wrapText="1"/>
    </xf>
    <xf numFmtId="0" fontId="6" fillId="4" borderId="21" xfId="0" applyFont="1" applyFill="1" applyBorder="1" applyAlignment="1">
      <alignment horizontal="left" vertical="center" wrapText="1"/>
    </xf>
    <xf numFmtId="0" fontId="2" fillId="0" borderId="6" xfId="0" applyFont="1" applyBorder="1" applyAlignment="1">
      <alignment horizontal="center" vertical="center" wrapText="1"/>
    </xf>
    <xf numFmtId="0" fontId="6" fillId="6" borderId="0" xfId="0" applyFont="1" applyFill="1" applyAlignment="1">
      <alignment vertical="center" wrapText="1"/>
    </xf>
    <xf numFmtId="0" fontId="6" fillId="7" borderId="21" xfId="0" applyFont="1" applyFill="1" applyBorder="1" applyAlignment="1">
      <alignment horizontal="left" vertical="center" wrapText="1"/>
    </xf>
    <xf numFmtId="0" fontId="6" fillId="5" borderId="21" xfId="0" applyFont="1" applyFill="1" applyBorder="1" applyAlignment="1">
      <alignment horizontal="left" vertical="center" wrapText="1"/>
    </xf>
    <xf numFmtId="0" fontId="2" fillId="7" borderId="7" xfId="0" applyFont="1" applyFill="1" applyBorder="1" applyAlignment="1">
      <alignment horizontal="center" vertical="center" wrapText="1"/>
    </xf>
    <xf numFmtId="0" fontId="6" fillId="9" borderId="22" xfId="0" applyFont="1" applyFill="1" applyBorder="1" applyAlignment="1">
      <alignment horizontal="left"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7" borderId="14" xfId="0" applyFont="1" applyFill="1" applyBorder="1" applyAlignment="1">
      <alignment horizontal="center" vertical="center" wrapText="1"/>
    </xf>
    <xf numFmtId="0" fontId="6" fillId="0" borderId="0" xfId="0" applyFont="1" applyAlignment="1">
      <alignment vertical="center" wrapText="1"/>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left"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left" vertical="center" wrapText="1"/>
    </xf>
    <xf numFmtId="0" fontId="7" fillId="7" borderId="6" xfId="0" applyFont="1" applyFill="1" applyBorder="1" applyAlignment="1">
      <alignment horizontal="center" vertical="center" wrapText="1"/>
    </xf>
    <xf numFmtId="0" fontId="7" fillId="7" borderId="7" xfId="0" applyFont="1" applyFill="1" applyBorder="1" applyAlignment="1">
      <alignment horizontal="left" vertical="center" wrapText="1"/>
    </xf>
    <xf numFmtId="0" fontId="7" fillId="5" borderId="6" xfId="0" applyFont="1" applyFill="1" applyBorder="1" applyAlignment="1">
      <alignment horizontal="center" vertical="center" wrapText="1"/>
    </xf>
    <xf numFmtId="0" fontId="7" fillId="5" borderId="7" xfId="0" applyFont="1" applyFill="1" applyBorder="1" applyAlignment="1">
      <alignment horizontal="left" vertical="center" wrapText="1"/>
    </xf>
    <xf numFmtId="0" fontId="7" fillId="9" borderId="12" xfId="0" applyFont="1" applyFill="1" applyBorder="1" applyAlignment="1">
      <alignment horizontal="center" vertical="center" wrapText="1"/>
    </xf>
    <xf numFmtId="0" fontId="7" fillId="9" borderId="14" xfId="0" applyFont="1" applyFill="1" applyBorder="1" applyAlignment="1">
      <alignment horizontal="left" vertical="center" wrapText="1"/>
    </xf>
    <xf numFmtId="0" fontId="10" fillId="0" borderId="1" xfId="0" applyFont="1" applyBorder="1" applyAlignment="1">
      <alignment horizontal="center" vertical="center" wrapText="1"/>
    </xf>
    <xf numFmtId="0" fontId="9" fillId="0" borderId="1" xfId="0" applyFont="1" applyBorder="1" applyAlignment="1">
      <alignment horizontal="left" vertical="center" wrapText="1"/>
    </xf>
    <xf numFmtId="0" fontId="11" fillId="0" borderId="0" xfId="0" applyFont="1" applyAlignment="1">
      <alignment horizontal="center" vertical="center" wrapText="1"/>
    </xf>
    <xf numFmtId="0" fontId="2" fillId="0" borderId="0" xfId="0" applyFont="1" applyAlignment="1">
      <alignment horizontal="left" vertical="center" wrapText="1"/>
    </xf>
    <xf numFmtId="0" fontId="12" fillId="11" borderId="32" xfId="0" applyFont="1" applyFill="1" applyBorder="1" applyAlignment="1">
      <alignment horizontal="center" vertical="center" wrapText="1"/>
    </xf>
    <xf numFmtId="0" fontId="15" fillId="0" borderId="33" xfId="0" applyFont="1" applyBorder="1" applyAlignment="1" applyProtection="1">
      <alignment horizontal="center" vertical="center" wrapText="1"/>
      <protection hidden="1"/>
    </xf>
    <xf numFmtId="0" fontId="15" fillId="0" borderId="34" xfId="0" applyFont="1" applyBorder="1" applyAlignment="1" applyProtection="1">
      <alignment horizontal="center" vertical="center" wrapText="1"/>
      <protection hidden="1"/>
    </xf>
    <xf numFmtId="0" fontId="2" fillId="6" borderId="0" xfId="0" applyFont="1" applyFill="1" applyAlignment="1">
      <alignment vertical="center" wrapText="1"/>
    </xf>
    <xf numFmtId="0" fontId="14" fillId="6" borderId="0" xfId="0" applyFont="1" applyFill="1" applyAlignment="1">
      <alignment horizontal="center" vertical="center" wrapText="1"/>
    </xf>
    <xf numFmtId="0" fontId="12" fillId="11" borderId="40" xfId="0" applyFont="1" applyFill="1" applyBorder="1" applyAlignment="1">
      <alignment horizontal="center" vertical="center" wrapText="1"/>
    </xf>
    <xf numFmtId="0" fontId="12" fillId="11" borderId="41" xfId="0" applyFont="1" applyFill="1" applyBorder="1" applyAlignment="1">
      <alignment horizontal="center" vertical="center" wrapText="1"/>
    </xf>
    <xf numFmtId="0" fontId="12" fillId="11" borderId="42" xfId="0" applyFont="1" applyFill="1" applyBorder="1" applyAlignment="1">
      <alignment horizontal="center" vertical="center" wrapText="1"/>
    </xf>
    <xf numFmtId="0" fontId="15" fillId="0" borderId="45" xfId="0" applyFont="1" applyBorder="1" applyAlignment="1" applyProtection="1">
      <alignment horizontal="center" vertical="center" wrapText="1"/>
      <protection hidden="1"/>
    </xf>
    <xf numFmtId="0" fontId="14" fillId="0" borderId="33" xfId="0" applyFont="1" applyBorder="1" applyAlignment="1" applyProtection="1">
      <alignment horizontal="left" vertical="center" wrapText="1"/>
      <protection locked="0"/>
    </xf>
    <xf numFmtId="0" fontId="15" fillId="0" borderId="33" xfId="0" applyFont="1" applyBorder="1" applyAlignment="1" applyProtection="1">
      <alignment horizontal="center" vertical="center" wrapText="1"/>
      <protection locked="0"/>
    </xf>
    <xf numFmtId="0" fontId="14" fillId="0" borderId="33" xfId="0" applyFont="1" applyBorder="1" applyAlignment="1" applyProtection="1">
      <alignment vertical="center" wrapText="1"/>
      <protection locked="0"/>
    </xf>
    <xf numFmtId="0" fontId="15" fillId="0" borderId="21" xfId="0" applyFont="1" applyBorder="1" applyAlignment="1" applyProtection="1">
      <alignment horizontal="center" vertical="center" wrapText="1"/>
      <protection locked="0"/>
    </xf>
    <xf numFmtId="0" fontId="14" fillId="0" borderId="45" xfId="0" applyFont="1" applyBorder="1" applyAlignment="1" applyProtection="1">
      <alignment horizontal="left" vertical="center" wrapText="1"/>
      <protection locked="0"/>
    </xf>
    <xf numFmtId="0" fontId="15" fillId="0" borderId="45" xfId="0" applyFont="1" applyBorder="1" applyAlignment="1" applyProtection="1">
      <alignment horizontal="center" vertical="center" wrapText="1"/>
      <protection locked="0"/>
    </xf>
    <xf numFmtId="0" fontId="14" fillId="0" borderId="45" xfId="0" applyFont="1" applyBorder="1" applyAlignment="1" applyProtection="1">
      <alignment vertical="center" wrapText="1"/>
      <protection locked="0"/>
    </xf>
    <xf numFmtId="0" fontId="15" fillId="0" borderId="46" xfId="0" applyFont="1" applyBorder="1" applyAlignment="1" applyProtection="1">
      <alignment horizontal="center" vertical="center" wrapText="1"/>
      <protection locked="0"/>
    </xf>
    <xf numFmtId="0" fontId="14" fillId="0" borderId="34" xfId="0" applyFont="1" applyBorder="1" applyAlignment="1" applyProtection="1">
      <alignment horizontal="left" vertical="center" wrapText="1"/>
      <protection locked="0"/>
    </xf>
    <xf numFmtId="0" fontId="15" fillId="0" borderId="34" xfId="0" applyFont="1" applyBorder="1" applyAlignment="1" applyProtection="1">
      <alignment horizontal="center" vertical="center" wrapText="1"/>
      <protection locked="0"/>
    </xf>
    <xf numFmtId="0" fontId="14" fillId="0" borderId="34" xfId="0" applyFont="1" applyBorder="1" applyAlignment="1" applyProtection="1">
      <alignment vertical="center" wrapText="1"/>
      <protection locked="0"/>
    </xf>
    <xf numFmtId="0" fontId="4" fillId="11" borderId="1" xfId="0" applyFont="1" applyFill="1" applyBorder="1" applyAlignment="1">
      <alignment horizontal="left" vertical="center"/>
    </xf>
    <xf numFmtId="0" fontId="12" fillId="11" borderId="1" xfId="0" applyFont="1" applyFill="1" applyBorder="1" applyAlignment="1">
      <alignment horizontal="left" vertical="center" wrapText="1"/>
    </xf>
    <xf numFmtId="0" fontId="16" fillId="0" borderId="1" xfId="0" applyFont="1" applyBorder="1" applyAlignment="1">
      <alignment vertical="top" wrapText="1"/>
    </xf>
    <xf numFmtId="0" fontId="13" fillId="2" borderId="43" xfId="0" applyFont="1" applyFill="1" applyBorder="1" applyAlignment="1">
      <alignment horizontal="left" vertical="center" wrapText="1"/>
    </xf>
    <xf numFmtId="0" fontId="9" fillId="0" borderId="43" xfId="0" applyFont="1" applyBorder="1" applyAlignment="1">
      <alignment horizontal="left" vertical="center" wrapText="1"/>
    </xf>
    <xf numFmtId="0" fontId="9" fillId="0" borderId="44" xfId="0" applyFont="1" applyBorder="1" applyAlignment="1">
      <alignment horizontal="left" vertical="center" wrapText="1"/>
    </xf>
    <xf numFmtId="0" fontId="13" fillId="2" borderId="33" xfId="0" applyFont="1" applyFill="1" applyBorder="1" applyAlignment="1">
      <alignment horizontal="left" vertical="center" wrapText="1"/>
    </xf>
    <xf numFmtId="0" fontId="9" fillId="0" borderId="33" xfId="0" applyFont="1" applyBorder="1" applyAlignment="1">
      <alignment horizontal="left" vertical="center" wrapText="1"/>
    </xf>
    <xf numFmtId="0" fontId="9" fillId="0" borderId="34" xfId="0" applyFont="1" applyBorder="1" applyAlignment="1">
      <alignment horizontal="left" vertical="center" wrapText="1"/>
    </xf>
    <xf numFmtId="0" fontId="14" fillId="6" borderId="0" xfId="0" applyFont="1" applyFill="1" applyAlignment="1">
      <alignment horizontal="left" vertical="center" wrapText="1"/>
    </xf>
    <xf numFmtId="0" fontId="17" fillId="0" borderId="0" xfId="0" applyFont="1" applyAlignment="1">
      <alignment vertical="top" wrapText="1"/>
    </xf>
    <xf numFmtId="0" fontId="18" fillId="12" borderId="0" xfId="0" applyFont="1" applyFill="1" applyAlignment="1" applyProtection="1">
      <alignment vertical="top" wrapText="1"/>
      <protection locked="0"/>
    </xf>
    <xf numFmtId="0" fontId="14" fillId="6" borderId="1" xfId="0" applyFont="1" applyFill="1" applyBorder="1" applyAlignment="1">
      <alignment horizontal="left" vertical="center" wrapText="1"/>
    </xf>
    <xf numFmtId="0" fontId="0" fillId="0" borderId="35" xfId="0" applyBorder="1"/>
    <xf numFmtId="0" fontId="0" fillId="0" borderId="30" xfId="0" applyBorder="1"/>
    <xf numFmtId="0" fontId="4" fillId="8" borderId="36"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vertical="center" wrapText="1"/>
    </xf>
    <xf numFmtId="0" fontId="3" fillId="6" borderId="0" xfId="1" applyFont="1" applyFill="1" applyAlignment="1">
      <alignment vertical="center" wrapText="1"/>
    </xf>
    <xf numFmtId="0" fontId="0" fillId="0" borderId="10" xfId="0" applyBorder="1" applyAlignment="1">
      <alignment vertical="center"/>
    </xf>
    <xf numFmtId="0" fontId="0" fillId="0" borderId="11" xfId="0" applyBorder="1" applyAlignment="1">
      <alignment vertical="center"/>
    </xf>
    <xf numFmtId="0" fontId="4" fillId="8" borderId="8" xfId="0" applyFont="1" applyFill="1" applyBorder="1" applyAlignment="1">
      <alignment horizontal="center" vertical="center" wrapText="1"/>
    </xf>
    <xf numFmtId="0" fontId="0" fillId="0" borderId="37" xfId="0" applyBorder="1" applyAlignment="1">
      <alignment vertical="center"/>
    </xf>
    <xf numFmtId="0" fontId="2" fillId="0" borderId="24" xfId="0" applyFont="1" applyBorder="1" applyAlignment="1">
      <alignment horizontal="center" vertical="center" wrapText="1"/>
    </xf>
    <xf numFmtId="0" fontId="0" fillId="0" borderId="20" xfId="0" applyBorder="1" applyAlignment="1">
      <alignment vertical="center"/>
    </xf>
    <xf numFmtId="0" fontId="8" fillId="0" borderId="29" xfId="0" applyFont="1" applyBorder="1" applyAlignment="1">
      <alignment horizontal="center" vertical="center" wrapText="1"/>
    </xf>
    <xf numFmtId="0" fontId="0" fillId="0" borderId="38" xfId="0" applyBorder="1" applyAlignment="1">
      <alignment vertical="center"/>
    </xf>
    <xf numFmtId="0" fontId="0" fillId="0" borderId="39" xfId="0" applyBorder="1" applyAlignment="1">
      <alignment vertical="center"/>
    </xf>
    <xf numFmtId="0" fontId="2" fillId="0" borderId="25" xfId="0" applyFont="1" applyBorder="1" applyAlignment="1">
      <alignment vertical="center"/>
    </xf>
    <xf numFmtId="0" fontId="2" fillId="0" borderId="0" xfId="0" applyFont="1" applyAlignment="1">
      <alignment vertical="center"/>
    </xf>
    <xf numFmtId="0" fontId="0" fillId="0" borderId="26" xfId="0" applyBorder="1" applyAlignment="1">
      <alignment vertical="center"/>
    </xf>
    <xf numFmtId="0" fontId="0" fillId="0" borderId="28" xfId="0" applyBorder="1" applyAlignment="1">
      <alignment vertical="center"/>
    </xf>
    <xf numFmtId="0" fontId="0" fillId="0" borderId="25" xfId="0" applyBorder="1" applyAlignment="1">
      <alignment vertical="center"/>
    </xf>
    <xf numFmtId="0" fontId="6" fillId="0" borderId="36" xfId="0" applyFont="1" applyBorder="1" applyAlignment="1">
      <alignment horizontal="center" vertical="center" textRotation="90"/>
    </xf>
    <xf numFmtId="0" fontId="0" fillId="0" borderId="19" xfId="0" applyBorder="1" applyAlignment="1">
      <alignment vertical="center"/>
    </xf>
    <xf numFmtId="0" fontId="0" fillId="0" borderId="24" xfId="0" applyBorder="1" applyAlignment="1">
      <alignment vertical="center"/>
    </xf>
    <xf numFmtId="0" fontId="0" fillId="0" borderId="30" xfId="0" applyBorder="1" applyAlignment="1">
      <alignment vertical="center"/>
    </xf>
    <xf numFmtId="0" fontId="9" fillId="6" borderId="0" xfId="0" applyFont="1" applyFill="1" applyAlignment="1">
      <alignment vertical="center" wrapText="1"/>
    </xf>
    <xf numFmtId="0" fontId="10" fillId="0" borderId="1" xfId="0" applyFont="1" applyBorder="1" applyAlignment="1">
      <alignment vertical="center" wrapText="1"/>
    </xf>
    <xf numFmtId="0" fontId="9" fillId="0" borderId="1" xfId="0" applyFont="1" applyBorder="1" applyAlignment="1">
      <alignment vertical="center" wrapText="1"/>
    </xf>
    <xf numFmtId="0" fontId="0" fillId="0" borderId="31" xfId="0" applyBorder="1" applyAlignment="1">
      <alignment vertical="center"/>
    </xf>
    <xf numFmtId="0" fontId="0" fillId="0" borderId="9" xfId="0" applyBorder="1" applyAlignment="1">
      <alignment vertical="center"/>
    </xf>
    <xf numFmtId="0" fontId="9" fillId="0" borderId="0" xfId="0" applyFont="1" applyAlignment="1">
      <alignment vertical="center" wrapText="1"/>
    </xf>
  </cellXfs>
  <cellStyles count="2">
    <cellStyle name="Hyperlink" xfId="1" builtinId="8"/>
    <cellStyle name="Normal" xfId="0" builtinId="0"/>
  </cellStyles>
  <dxfs count="51">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ont>
        <b/>
        <strike val="0"/>
        <condense val="0"/>
        <extend val="0"/>
        <outline val="0"/>
        <shadow val="0"/>
        <vertAlign val="baseline"/>
        <sz val="12"/>
        <color auto="1"/>
        <name val="Aptos Narrow"/>
        <family val="2"/>
        <scheme val="minor"/>
      </font>
      <alignment horizontal="center" vertical="center" wrapText="1"/>
      <border outline="0">
        <left style="thin">
          <color indexed="64"/>
        </left>
        <right style="thin">
          <color indexed="64"/>
        </right>
        <top style="thin">
          <color indexed="64"/>
        </top>
        <bottom/>
      </border>
    </dxf>
    <dxf>
      <font>
        <b/>
        <strike val="0"/>
        <condense val="0"/>
        <extend val="0"/>
        <outline val="0"/>
        <shadow val="0"/>
        <vertAlign val="baseline"/>
        <sz val="12"/>
        <color auto="1"/>
        <name val="Calibri"/>
        <family val="2"/>
      </font>
      <alignment horizontal="center" vertical="center" wrapText="1"/>
      <border>
        <left style="medium">
          <color indexed="64"/>
        </left>
        <right/>
        <top style="thin">
          <color indexed="64"/>
        </top>
        <bottom style="thin">
          <color indexed="64"/>
        </bottom>
      </border>
      <protection locked="0" hidden="0"/>
    </dxf>
    <dxf>
      <font>
        <b/>
        <strike val="0"/>
        <condense val="0"/>
        <extend val="0"/>
        <outline val="0"/>
        <shadow val="0"/>
        <vertAlign val="baseline"/>
        <sz val="12"/>
        <color auto="1"/>
        <name val="Aptos Narrow"/>
        <family val="2"/>
        <scheme val="minor"/>
      </font>
      <fill>
        <patternFill>
          <fgColor indexed="64"/>
          <bgColor indexed="65"/>
        </patternFill>
      </fill>
      <alignment horizontal="center" vertical="center" wrapText="1"/>
      <border outline="0">
        <left style="thin">
          <color indexed="64"/>
        </left>
        <right style="thin">
          <color indexed="64"/>
        </right>
        <top style="thin">
          <color indexed="64"/>
        </top>
        <bottom/>
      </border>
    </dxf>
    <dxf>
      <font>
        <b/>
        <strike val="0"/>
        <condense val="0"/>
        <extend val="0"/>
        <outline val="0"/>
        <shadow val="0"/>
        <vertAlign val="baseline"/>
        <sz val="12"/>
        <color auto="1"/>
        <name val="Calibri"/>
        <family val="2"/>
      </font>
      <fill>
        <patternFill>
          <fgColor indexed="64"/>
          <bgColor indexed="65"/>
        </patternFill>
      </fill>
      <alignment horizontal="center" vertical="center" wrapText="1"/>
      <border>
        <left style="medium">
          <color indexed="64"/>
        </left>
        <right style="medium">
          <color indexed="64"/>
        </right>
        <top style="thin">
          <color indexed="64"/>
        </top>
        <bottom style="thin">
          <color indexed="64"/>
        </bottom>
      </border>
      <protection locked="1" hidden="1"/>
    </dxf>
    <dxf>
      <font>
        <b/>
        <strike val="0"/>
        <condense val="0"/>
        <extend val="0"/>
        <outline val="0"/>
        <shadow val="0"/>
        <vertAlign val="baseline"/>
        <sz val="12"/>
        <color auto="1"/>
        <name val="Aptos Narrow"/>
        <family val="2"/>
        <scheme val="minor"/>
      </font>
      <alignment horizontal="center" vertical="bottom"/>
      <border outline="0">
        <left style="thin">
          <color indexed="64"/>
        </left>
        <right style="thin">
          <color indexed="64"/>
        </right>
        <top style="thin">
          <color indexed="64"/>
        </top>
        <bottom/>
      </border>
    </dxf>
    <dxf>
      <font>
        <b/>
        <strike val="0"/>
        <condense val="0"/>
        <extend val="0"/>
        <outline val="0"/>
        <shadow val="0"/>
        <vertAlign val="baseline"/>
        <sz val="12"/>
        <color auto="1"/>
        <name val="Calibri"/>
        <family val="2"/>
      </font>
      <alignment horizontal="center" vertical="bottom"/>
      <border>
        <left style="medium">
          <color indexed="64"/>
        </left>
        <right style="medium">
          <color indexed="64"/>
        </right>
        <top style="thin">
          <color indexed="64"/>
        </top>
        <bottom style="thin">
          <color indexed="64"/>
        </bottom>
      </border>
      <protection locked="0" hidden="0"/>
    </dxf>
    <dxf>
      <font>
        <b/>
        <strike val="0"/>
        <condense val="0"/>
        <extend val="0"/>
        <outline val="0"/>
        <shadow val="0"/>
        <vertAlign val="baseline"/>
        <sz val="12"/>
        <color auto="1"/>
        <name val="Aptos Narrow"/>
        <family val="2"/>
        <scheme val="minor"/>
      </font>
      <alignment horizontal="center" vertical="center" wrapText="1"/>
      <border outline="0">
        <left style="thin">
          <color indexed="64"/>
        </left>
        <right style="thin">
          <color indexed="64"/>
        </right>
        <top style="thin">
          <color indexed="64"/>
        </top>
        <bottom/>
      </border>
    </dxf>
    <dxf>
      <font>
        <b/>
        <strike val="0"/>
        <condense val="0"/>
        <extend val="0"/>
        <outline val="0"/>
        <shadow val="0"/>
        <vertAlign val="baseline"/>
        <sz val="12"/>
        <color auto="1"/>
        <name val="Calibri"/>
        <family val="2"/>
      </font>
      <alignment horizontal="center" vertical="center" wrapText="1"/>
      <border>
        <left style="medium">
          <color indexed="64"/>
        </left>
        <right style="medium">
          <color indexed="64"/>
        </right>
        <top style="thin">
          <color indexed="64"/>
        </top>
        <bottom style="thin">
          <color indexed="64"/>
        </bottom>
      </border>
      <protection locked="0" hidden="0"/>
    </dxf>
    <dxf>
      <font>
        <b/>
        <strike val="0"/>
        <condense val="0"/>
        <extend val="0"/>
        <outline val="0"/>
        <shadow val="0"/>
        <vertAlign val="baseline"/>
        <sz val="12"/>
        <color auto="1"/>
        <name val="Aptos Narrow"/>
        <family val="2"/>
        <scheme val="minor"/>
      </font>
      <alignment horizontal="center" vertical="bottom"/>
      <border outline="0">
        <left style="thin">
          <color indexed="64"/>
        </left>
        <right style="thin">
          <color indexed="64"/>
        </right>
        <top style="thin">
          <color indexed="64"/>
        </top>
        <bottom/>
      </border>
    </dxf>
    <dxf>
      <font>
        <b/>
        <strike val="0"/>
        <condense val="0"/>
        <extend val="0"/>
        <outline val="0"/>
        <shadow val="0"/>
        <vertAlign val="baseline"/>
        <sz val="12"/>
        <color auto="1"/>
        <name val="Calibri"/>
        <family val="2"/>
      </font>
      <alignment horizontal="center" vertical="bottom"/>
      <border>
        <left style="medium">
          <color indexed="64"/>
        </left>
        <right style="medium">
          <color indexed="64"/>
        </right>
        <top style="thin">
          <color indexed="64"/>
        </top>
        <bottom style="thin">
          <color indexed="64"/>
        </bottom>
      </border>
      <protection locked="0" hidden="0"/>
    </dxf>
    <dxf>
      <font>
        <b/>
        <strike val="0"/>
        <condense val="0"/>
        <extend val="0"/>
        <outline val="0"/>
        <shadow val="0"/>
        <vertAlign val="baseline"/>
        <sz val="12"/>
        <color auto="1"/>
        <name val="Aptos Narrow"/>
        <family val="2"/>
        <scheme val="minor"/>
      </font>
      <alignment horizontal="general" vertical="center" wrapText="1"/>
      <border outline="0">
        <left style="thin">
          <color indexed="64"/>
        </left>
        <right style="thin">
          <color indexed="64"/>
        </right>
        <top style="thin">
          <color indexed="64"/>
        </top>
        <bottom/>
      </border>
    </dxf>
    <dxf>
      <font>
        <b/>
        <strike val="0"/>
        <condense val="0"/>
        <extend val="0"/>
        <outline val="0"/>
        <shadow val="0"/>
        <vertAlign val="baseline"/>
        <sz val="12"/>
        <color auto="1"/>
        <name val="Calibri"/>
        <family val="2"/>
      </font>
      <alignment horizontal="general" vertical="center" wrapText="1"/>
      <border>
        <left style="medium">
          <color indexed="64"/>
        </left>
        <right style="medium">
          <color indexed="64"/>
        </right>
        <top style="thin">
          <color indexed="64"/>
        </top>
        <bottom style="thin">
          <color indexed="64"/>
        </bottom>
      </border>
      <protection locked="0" hidden="0"/>
    </dxf>
    <dxf>
      <font>
        <b/>
        <strike val="0"/>
        <condense val="0"/>
        <extend val="0"/>
        <outline val="0"/>
        <shadow val="0"/>
        <vertAlign val="baseline"/>
        <sz val="12"/>
        <color auto="1"/>
        <name val="Aptos Narrow"/>
        <family val="2"/>
        <scheme val="minor"/>
      </font>
      <alignment horizontal="center" vertical="center" wrapText="1"/>
      <border outline="0">
        <left style="thin">
          <color indexed="64"/>
        </left>
        <right style="thin">
          <color indexed="64"/>
        </right>
        <top style="thin">
          <color indexed="64"/>
        </top>
        <bottom/>
      </border>
    </dxf>
    <dxf>
      <font>
        <b/>
        <strike val="0"/>
        <condense val="0"/>
        <extend val="0"/>
        <outline val="0"/>
        <shadow val="0"/>
        <vertAlign val="baseline"/>
        <sz val="12"/>
        <color auto="1"/>
        <name val="Calibri"/>
        <family val="2"/>
      </font>
      <alignment horizontal="center" vertical="center" wrapText="1"/>
      <border>
        <left style="medium">
          <color indexed="64"/>
        </left>
        <right style="medium">
          <color indexed="64"/>
        </right>
        <top style="thin">
          <color indexed="64"/>
        </top>
        <bottom style="thin">
          <color indexed="64"/>
        </bottom>
      </border>
      <protection locked="0" hidden="0"/>
    </dxf>
    <dxf>
      <font>
        <strike val="0"/>
        <condense val="0"/>
        <extend val="0"/>
        <outline val="0"/>
        <shadow val="0"/>
        <vertAlign val="baseline"/>
        <sz val="12"/>
        <color auto="1"/>
        <name val="Aptos Narrow"/>
        <family val="2"/>
        <scheme val="minor"/>
      </font>
      <border outline="0">
        <left style="thin">
          <color indexed="64"/>
        </left>
        <right style="thin">
          <color indexed="64"/>
        </right>
        <top style="thin">
          <color indexed="64"/>
        </top>
        <bottom/>
      </border>
    </dxf>
    <dxf>
      <font>
        <strike val="0"/>
        <condense val="0"/>
        <extend val="0"/>
        <outline val="0"/>
        <shadow val="0"/>
        <vertAlign val="baseline"/>
        <sz val="12"/>
        <color auto="1"/>
        <name val="Calibri"/>
        <family val="2"/>
      </font>
      <alignment horizontal="left" vertical="center" wrapText="1"/>
      <border>
        <left/>
        <right style="medium">
          <color indexed="64"/>
        </right>
        <top style="thin">
          <color indexed="64"/>
        </top>
        <bottom style="thin">
          <color indexed="64"/>
        </bottom>
      </border>
      <protection locked="1" hidden="0"/>
    </dxf>
    <dxf>
      <border>
        <top style="thin">
          <color indexed="64"/>
        </top>
      </border>
    </dxf>
    <dxf>
      <border>
        <left style="medium">
          <color indexed="64"/>
        </left>
        <right style="medium">
          <color indexed="64"/>
        </right>
        <top style="medium">
          <color indexed="64"/>
        </top>
        <bottom style="medium">
          <color indexed="64"/>
        </bottom>
      </border>
    </dxf>
    <dxf>
      <font>
        <strike val="0"/>
        <outline val="0"/>
        <shadow val="0"/>
        <vertAlign val="baseline"/>
        <name val="Calibri"/>
        <family val="2"/>
      </font>
      <protection locked="0" hidden="0"/>
    </dxf>
    <dxf>
      <border>
        <bottom style="thin">
          <color indexed="64"/>
        </bottom>
      </border>
    </dxf>
    <dxf>
      <font>
        <b/>
        <i/>
        <strike val="0"/>
        <condense val="0"/>
        <extend val="0"/>
        <outline val="0"/>
        <shadow val="0"/>
        <vertAlign val="baseline"/>
        <sz val="12"/>
        <color theme="0"/>
        <name val="Calibri"/>
        <family val="2"/>
      </font>
      <fill>
        <patternFill patternType="solid">
          <fgColor indexed="64"/>
          <bgColor rgb="FFE03028"/>
        </patternFill>
      </fill>
      <alignment horizontal="center" vertical="center" wrapText="1"/>
      <border outline="0">
        <left style="medium">
          <color indexed="64"/>
        </left>
        <right style="medium">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614435</xdr:colOff>
      <xdr:row>1</xdr:row>
      <xdr:rowOff>294640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138310" cy="485140"/>
        </a:xfrm>
        <a:prstGeom prst="rect">
          <a:avLst/>
        </a:prstGeom>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614435</xdr:colOff>
      <xdr:row>1</xdr:row>
      <xdr:rowOff>294640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1138310" cy="485140"/>
        </a:xfrm>
        <a:prstGeom prst="rect">
          <a:avLst/>
        </a:prstGeom>
        <a:ln>
          <a:prstDash val="solid"/>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C5:J15" totalsRowShown="0" headerRowDxfId="50" dataDxfId="48" headerRowBorderDxfId="49" tableBorderDxfId="47" totalsRowBorderDxfId="46">
  <tableColumns count="8">
    <tableColumn id="1" xr3:uid="{00000000-0010-0000-0000-000001000000}" name="Principaux scenarios de risques cyber" dataDxfId="45" totalsRowDxfId="44"/>
    <tableColumn id="7" xr3:uid="{00000000-0010-0000-0000-000007000000}" name="Analyse du niveau d'impact" dataDxfId="43" totalsRowDxfId="42"/>
    <tableColumn id="3" xr3:uid="{00000000-0010-0000-0000-000003000000}" name="Analyse de la conséquence d'impact la plus grave" dataDxfId="41" totalsRowDxfId="40"/>
    <tableColumn id="6" xr3:uid="{00000000-0010-0000-0000-000006000000}" name="Niveau d'impact global" dataDxfId="39" totalsRowDxfId="38"/>
    <tableColumn id="9" xr3:uid="{00000000-0010-0000-0000-000009000000}" name="Analyse de probabilité de survenance (ou vraisemblance) du scenario" dataDxfId="37" totalsRowDxfId="36"/>
    <tableColumn id="8" xr3:uid="{00000000-0010-0000-0000-000008000000}" name="Niveau de probabilité de survenance (ou vraisemblance) du scenario" dataDxfId="35" totalsRowDxfId="34"/>
    <tableColumn id="10" xr3:uid="{00000000-0010-0000-0000-00000A000000}" name="Niveau de risque résiduel" dataDxfId="33" totalsRowDxfId="32">
      <calculatedColumnFormula array="1">IFERROR(
  INDEX('Echelles-Scales'!$D$18:$H$22,
    MATCH(TRIM(SUBSTITUTE($H6,CHAR(160),"")), TRIM(SUBSTITUTE('Echelles-Scales'!$C$18:$C$22,CHAR(160),"")), 0),
    MATCH(TRIM(SUBSTITUTE($F6,CHAR(160),"")), TRIM(SUBSTITUTE('Echelles-Scales'!$D$17:$H$17,CHAR(160),"")), 0)
  ),
  ""
)</calculatedColumnFormula>
    </tableColumn>
    <tableColumn id="13" xr3:uid="{00000000-0010-0000-0000-00000D000000}" name="Commentaires" dataDxfId="31" totalsRowDxfId="30"/>
  </tableColumns>
  <tableStyleInfo name="TableStyleLight9"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15"/>
  <sheetViews>
    <sheetView showGridLines="0" tabSelected="1" zoomScaleNormal="100" workbookViewId="0">
      <pane xSplit="3" ySplit="5" topLeftCell="D6" activePane="bottomRight" state="frozen"/>
      <selection pane="topRight" activeCell="C1" sqref="C1"/>
      <selection pane="bottomLeft" activeCell="A7" sqref="A7"/>
      <selection pane="bottomRight" activeCell="G27" sqref="G27"/>
    </sheetView>
  </sheetViews>
  <sheetFormatPr defaultColWidth="11.42578125" defaultRowHeight="15" x14ac:dyDescent="0.25"/>
  <cols>
    <col min="1" max="1" width="7.85546875" style="2" customWidth="1"/>
    <col min="2" max="2" width="16.140625" style="2" customWidth="1"/>
    <col min="3" max="3" width="90" style="2" bestFit="1" customWidth="1"/>
    <col min="4" max="4" width="23.140625" style="2" customWidth="1"/>
    <col min="5" max="5" width="27.42578125" style="2" customWidth="1"/>
    <col min="6" max="6" width="27.7109375" style="2" customWidth="1"/>
    <col min="7" max="7" width="34.7109375" style="2" customWidth="1"/>
    <col min="8" max="8" width="32.140625" style="2" customWidth="1"/>
    <col min="9" max="9" width="18.85546875" style="2" customWidth="1"/>
    <col min="10" max="10" width="20.42578125" style="2" bestFit="1" customWidth="1"/>
    <col min="11" max="11" width="29.42578125" style="2" customWidth="1"/>
    <col min="12" max="13" width="46.28515625" style="2" customWidth="1"/>
    <col min="14" max="14" width="11.42578125" style="2" customWidth="1"/>
    <col min="15" max="16384" width="11.42578125" style="2"/>
  </cols>
  <sheetData>
    <row r="2" spans="1:14" ht="97.5" customHeight="1" x14ac:dyDescent="0.25">
      <c r="A2" s="65"/>
      <c r="B2" s="65"/>
      <c r="C2" s="65"/>
      <c r="E2" s="94" t="s">
        <v>27</v>
      </c>
      <c r="F2" s="95"/>
      <c r="G2" s="95"/>
      <c r="H2" s="96"/>
      <c r="I2" s="65"/>
      <c r="J2" s="65"/>
      <c r="K2" s="1"/>
      <c r="L2" s="1"/>
      <c r="M2" s="1"/>
      <c r="N2" s="1"/>
    </row>
    <row r="3" spans="1:14" ht="15.75" x14ac:dyDescent="0.25">
      <c r="A3" s="65"/>
      <c r="B3" s="92" t="s">
        <v>254</v>
      </c>
      <c r="C3" s="93"/>
      <c r="E3" s="91"/>
      <c r="F3"/>
      <c r="G3"/>
      <c r="H3"/>
      <c r="I3" s="65"/>
      <c r="J3" s="65"/>
      <c r="K3" s="1"/>
      <c r="L3" s="1"/>
      <c r="M3" s="1"/>
      <c r="N3" s="1"/>
    </row>
    <row r="4" spans="1:14" ht="16.5" customHeight="1" x14ac:dyDescent="0.25">
      <c r="A4" s="65"/>
      <c r="B4" s="65"/>
      <c r="C4" s="65"/>
      <c r="D4" s="66"/>
      <c r="E4" s="66"/>
      <c r="F4" s="66"/>
      <c r="G4" s="66"/>
      <c r="H4" s="65"/>
      <c r="I4" s="65"/>
      <c r="J4" s="65"/>
      <c r="K4" s="1"/>
      <c r="L4" s="1"/>
      <c r="M4" s="1"/>
      <c r="N4" s="1"/>
    </row>
    <row r="5" spans="1:14" ht="47.25" customHeight="1" x14ac:dyDescent="0.25">
      <c r="C5" s="67" t="s">
        <v>4</v>
      </c>
      <c r="D5" s="68" t="s">
        <v>8</v>
      </c>
      <c r="E5" s="68" t="s">
        <v>12</v>
      </c>
      <c r="F5" s="68" t="s">
        <v>14</v>
      </c>
      <c r="G5" s="68" t="s">
        <v>16</v>
      </c>
      <c r="H5" s="68" t="s">
        <v>18</v>
      </c>
      <c r="I5" s="68" t="s">
        <v>20</v>
      </c>
      <c r="J5" s="69" t="s">
        <v>23</v>
      </c>
    </row>
    <row r="6" spans="1:14" ht="15.75" customHeight="1" x14ac:dyDescent="0.25">
      <c r="C6" s="85" t="s">
        <v>28</v>
      </c>
      <c r="D6" s="71"/>
      <c r="E6" s="71"/>
      <c r="F6" s="72"/>
      <c r="G6" s="73"/>
      <c r="H6" s="72"/>
      <c r="I6" s="63" t="str">
        <f t="array" ref="I6">IFERROR(
  INDEX('Echelles-Scales'!$D$18:$H$22,
    MATCH(TRIM(SUBSTITUTE($H6,CHAR(160),"")), TRIM(SUBSTITUTE('Echelles-Scales'!$C$18:$C$22,CHAR(160),"")), 0),
    MATCH(TRIM(SUBSTITUTE($F6,CHAR(160),"")), TRIM(SUBSTITUTE('Echelles-Scales'!$D$17:$H$17,CHAR(160),"")), 0)
  ),
  ""
)</f>
        <v/>
      </c>
      <c r="J6" s="74"/>
    </row>
    <row r="7" spans="1:14" ht="15.75" customHeight="1" x14ac:dyDescent="0.25">
      <c r="C7" s="85" t="s">
        <v>29</v>
      </c>
      <c r="D7" s="71"/>
      <c r="E7" s="71"/>
      <c r="F7" s="72"/>
      <c r="G7" s="73"/>
      <c r="H7" s="72"/>
      <c r="I7" s="63" t="str">
        <f t="array" ref="I7">IFERROR(
  INDEX('Echelles-Scales'!$D$18:$H$22,
    MATCH(TRIM(SUBSTITUTE($H7,CHAR(160),"")), TRIM(SUBSTITUTE('Echelles-Scales'!$C$18:$C$22,CHAR(160),"")), 0),
    MATCH(TRIM(SUBSTITUTE($F7,CHAR(160),"")), TRIM(SUBSTITUTE('Echelles-Scales'!$D$17:$H$17,CHAR(160),"")), 0)
  ),
  ""
)</f>
        <v/>
      </c>
      <c r="J7" s="74"/>
    </row>
    <row r="8" spans="1:14" ht="15.75" customHeight="1" x14ac:dyDescent="0.25">
      <c r="C8" s="85" t="s">
        <v>30</v>
      </c>
      <c r="D8" s="71"/>
      <c r="E8" s="71"/>
      <c r="F8" s="72"/>
      <c r="G8" s="73"/>
      <c r="H8" s="72"/>
      <c r="I8" s="63" t="str">
        <f t="array" ref="I8">IFERROR(
  INDEX('Echelles-Scales'!$D$18:$H$22,
    MATCH(TRIM(SUBSTITUTE($H8,CHAR(160),"")), TRIM(SUBSTITUTE('Echelles-Scales'!$C$18:$C$22,CHAR(160),"")), 0),
    MATCH(TRIM(SUBSTITUTE($F8,CHAR(160),"")), TRIM(SUBSTITUTE('Echelles-Scales'!$D$17:$H$17,CHAR(160),"")), 0)
  ),
  ""
)</f>
        <v/>
      </c>
      <c r="J8" s="74"/>
    </row>
    <row r="9" spans="1:14" ht="31.5" customHeight="1" x14ac:dyDescent="0.25">
      <c r="C9" s="85" t="s">
        <v>31</v>
      </c>
      <c r="D9" s="71"/>
      <c r="E9" s="71"/>
      <c r="F9" s="72"/>
      <c r="G9" s="73"/>
      <c r="H9" s="72"/>
      <c r="I9" s="63" t="str">
        <f t="array" ref="I9">IFERROR(
  INDEX('Echelles-Scales'!$D$18:$H$22,
    MATCH(TRIM(SUBSTITUTE($H9,CHAR(160),"")), TRIM(SUBSTITUTE('Echelles-Scales'!$C$18:$C$22,CHAR(160),"")), 0),
    MATCH(TRIM(SUBSTITUTE($F9,CHAR(160),"")), TRIM(SUBSTITUTE('Echelles-Scales'!$D$17:$H$17,CHAR(160),"")), 0)
  ),
  ""
)</f>
        <v/>
      </c>
      <c r="J9" s="74"/>
    </row>
    <row r="10" spans="1:14" ht="15.75" customHeight="1" x14ac:dyDescent="0.25">
      <c r="C10" s="85" t="s">
        <v>32</v>
      </c>
      <c r="D10" s="71"/>
      <c r="E10" s="71"/>
      <c r="F10" s="72"/>
      <c r="G10" s="73"/>
      <c r="H10" s="72"/>
      <c r="I10" s="63" t="str">
        <f t="array" ref="I10">IFERROR(
  INDEX('Echelles-Scales'!$D$18:$H$22,
    MATCH(TRIM(SUBSTITUTE($H10,CHAR(160),"")), TRIM(SUBSTITUTE('Echelles-Scales'!$C$18:$C$22,CHAR(160),"")), 0),
    MATCH(TRIM(SUBSTITUTE($F10,CHAR(160),"")), TRIM(SUBSTITUTE('Echelles-Scales'!$D$17:$H$17,CHAR(160),"")), 0)
  ),
  ""
)</f>
        <v/>
      </c>
      <c r="J10" s="74"/>
    </row>
    <row r="11" spans="1:14" ht="15.75" customHeight="1" x14ac:dyDescent="0.25">
      <c r="C11" s="86" t="s">
        <v>33</v>
      </c>
      <c r="D11" s="71"/>
      <c r="E11" s="71"/>
      <c r="F11" s="72"/>
      <c r="G11" s="73"/>
      <c r="H11" s="72"/>
      <c r="I11" s="63" t="str">
        <f t="array" ref="I11">IFERROR(
  INDEX('Echelles-Scales'!$D$18:$H$22,
    MATCH(TRIM(SUBSTITUTE($H11,CHAR(160),"")), TRIM(SUBSTITUTE('Echelles-Scales'!$C$18:$C$22,CHAR(160),"")), 0),
    MATCH(TRIM(SUBSTITUTE($F11,CHAR(160),"")), TRIM(SUBSTITUTE('Echelles-Scales'!$D$17:$H$17,CHAR(160),"")), 0)
  ),
  ""
)</f>
        <v/>
      </c>
      <c r="J11" s="74"/>
    </row>
    <row r="12" spans="1:14" ht="15.75" customHeight="1" x14ac:dyDescent="0.25">
      <c r="C12" s="86" t="s">
        <v>34</v>
      </c>
      <c r="D12" s="71"/>
      <c r="E12" s="71"/>
      <c r="F12" s="72"/>
      <c r="G12" s="73"/>
      <c r="H12" s="72"/>
      <c r="I12" s="63" t="str">
        <f t="array" ref="I12">IFERROR(
  INDEX('Echelles-Scales'!$D$18:$H$22,
    MATCH(TRIM(SUBSTITUTE($H12,CHAR(160),"")), TRIM(SUBSTITUTE('Echelles-Scales'!$C$18:$C$22,CHAR(160),"")), 0),
    MATCH(TRIM(SUBSTITUTE($F12,CHAR(160),"")), TRIM(SUBSTITUTE('Echelles-Scales'!$D$17:$H$17,CHAR(160),"")), 0)
  ),
  ""
)</f>
        <v/>
      </c>
      <c r="J12" s="74"/>
    </row>
    <row r="13" spans="1:14" ht="15.75" customHeight="1" x14ac:dyDescent="0.25">
      <c r="C13" s="86" t="s">
        <v>35</v>
      </c>
      <c r="D13" s="71"/>
      <c r="E13" s="71"/>
      <c r="F13" s="72"/>
      <c r="G13" s="73"/>
      <c r="H13" s="72"/>
      <c r="I13" s="63" t="str">
        <f t="array" ref="I13">IFERROR(
  INDEX('Echelles-Scales'!$D$18:$H$22,
    MATCH(TRIM(SUBSTITUTE($H13,CHAR(160),"")), TRIM(SUBSTITUTE('Echelles-Scales'!$C$18:$C$22,CHAR(160),"")), 0),
    MATCH(TRIM(SUBSTITUTE($F13,CHAR(160),"")), TRIM(SUBSTITUTE('Echelles-Scales'!$D$17:$H$17,CHAR(160),"")), 0)
  ),
  ""
)</f>
        <v/>
      </c>
      <c r="J13" s="74"/>
    </row>
    <row r="14" spans="1:14" ht="15.75" customHeight="1" x14ac:dyDescent="0.25">
      <c r="C14" s="86" t="s">
        <v>36</v>
      </c>
      <c r="D14" s="71"/>
      <c r="E14" s="71"/>
      <c r="F14" s="72"/>
      <c r="G14" s="73"/>
      <c r="H14" s="72"/>
      <c r="I14" s="63" t="str">
        <f t="array" ref="I14">IFERROR(
  INDEX('Echelles-Scales'!$D$18:$H$22,
    MATCH(TRIM(SUBSTITUTE($H14,CHAR(160),"")), TRIM(SUBSTITUTE('Echelles-Scales'!$C$18:$C$22,CHAR(160),"")), 0),
    MATCH(TRIM(SUBSTITUTE($F14,CHAR(160),"")), TRIM(SUBSTITUTE('Echelles-Scales'!$D$17:$H$17,CHAR(160),"")), 0)
  ),
  ""
)</f>
        <v/>
      </c>
      <c r="J14" s="74"/>
    </row>
    <row r="15" spans="1:14" ht="16.5" customHeight="1" x14ac:dyDescent="0.25">
      <c r="C15" s="87" t="s">
        <v>37</v>
      </c>
      <c r="D15" s="75"/>
      <c r="E15" s="75"/>
      <c r="F15" s="76"/>
      <c r="G15" s="77"/>
      <c r="H15" s="76"/>
      <c r="I15" s="70" t="str">
        <f t="array" ref="I15">IFERROR(
  INDEX('Echelles-Scales'!$D$18:$H$22,
    MATCH(TRIM(SUBSTITUTE($H15,CHAR(160),"")), TRIM(SUBSTITUTE('Echelles-Scales'!$C$18:$C$22,CHAR(160),"")), 0),
    MATCH(TRIM(SUBSTITUTE($F15,CHAR(160),"")), TRIM(SUBSTITUTE('Echelles-Scales'!$D$17:$H$17,CHAR(160),"")), 0)
  ),
  ""
)</f>
        <v/>
      </c>
      <c r="J15" s="78"/>
    </row>
  </sheetData>
  <sheetProtection algorithmName="SHA-512" hashValue="zOC5OU8l/eLU1lAwTnOqNE7cdSEpEspas7rWUQLQuGOVDjBdzap5hkrN7dc08Xfj8ecnseQ0ZoMroaO3tjckuA==" saltValue="hmalGEt2yjTfGdrq5mTIug==" spinCount="100000" sheet="1" objects="1" scenarios="1"/>
  <mergeCells count="1">
    <mergeCell ref="E2:H2"/>
  </mergeCells>
  <conditionalFormatting sqref="D6:J15">
    <cfRule type="expression" dxfId="29" priority="61">
      <formula>TRIM(SUBSTITUTE(D6,CHAR(160),""))="Très faible"</formula>
    </cfRule>
    <cfRule type="expression" dxfId="28" priority="62">
      <formula>TRIM(SUBSTITUTE(D6,CHAR(160),""))="Faible"</formula>
    </cfRule>
    <cfRule type="expression" dxfId="27" priority="63">
      <formula>TRIM(SUBSTITUTE(D6,CHAR(160),""))="Modéré"</formula>
    </cfRule>
    <cfRule type="expression" dxfId="26" priority="64">
      <formula>TRIM(SUBSTITUTE(D6,CHAR(160),""))="Élevé"</formula>
    </cfRule>
    <cfRule type="expression" dxfId="25" priority="65">
      <formula>TRIM(SUBSTITUTE(D6,CHAR(160),""))="Très élevé"</formula>
    </cfRule>
    <cfRule type="expression" dxfId="24" priority="66">
      <formula>LEFT(D6,1)="5"</formula>
    </cfRule>
    <cfRule type="expression" dxfId="23" priority="67">
      <formula>LEFT(D6,1)="4"</formula>
    </cfRule>
    <cfRule type="expression" dxfId="22" priority="68">
      <formula>LEFT(D6,1)="3"</formula>
    </cfRule>
    <cfRule type="expression" dxfId="21" priority="69">
      <formula>LEFT(D6,1)="2"</formula>
    </cfRule>
    <cfRule type="expression" dxfId="20" priority="70">
      <formula>LEFT(D6,1)="1"</formula>
    </cfRule>
  </conditionalFormatting>
  <pageMargins left="0.7" right="0.7" top="0.75" bottom="0.75" header="0.3" footer="0.3"/>
  <pageSetup paperSize="9" orientation="portrait" verticalDpi="0"/>
  <drawing r:id="rId1"/>
  <tableParts count="1">
    <tablePart r:id="rId2"/>
  </tableParts>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'Echelles-Scales'!$B$34:$B$38</xm:f>
          </x14:formula1>
          <xm:sqref>D6:D15</xm:sqref>
        </x14:dataValidation>
        <x14:dataValidation type="list" allowBlank="1" showInputMessage="1" showErrorMessage="1" xr:uid="{00000000-0002-0000-0000-000001000000}">
          <x14:formula1>
            <xm:f>'Echelles-Scales'!$D$41:$D$56</xm:f>
          </x14:formula1>
          <xm:sqref>E6:E15</xm:sqref>
        </x14:dataValidation>
        <x14:dataValidation type="list" allowBlank="1" showInputMessage="1" showErrorMessage="1" xr:uid="{00000000-0002-0000-0000-000002000000}">
          <x14:formula1>
            <xm:f>'Echelles-Scales'!$D$17:$H$17</xm:f>
          </x14:formula1>
          <xm:sqref>F6:F15</xm:sqref>
        </x14:dataValidation>
        <x14:dataValidation type="list" allowBlank="1" showInputMessage="1" showErrorMessage="1" xr:uid="{00000000-0002-0000-0000-000003000000}">
          <x14:formula1>
            <xm:f>'Echelles-Scales'!$H$41:$H$53</xm:f>
          </x14:formula1>
          <xm:sqref>G6:G15</xm:sqref>
        </x14:dataValidation>
        <x14:dataValidation type="list" allowBlank="1" showInputMessage="1" showErrorMessage="1" xr:uid="{00000000-0002-0000-0000-000004000000}">
          <x14:formula1>
            <xm:f>'Echelles-Scales'!$C$18:$C$22</xm:f>
          </x14:formula1>
          <xm:sqref>H6:H15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9"/>
  <sheetViews>
    <sheetView showGridLines="0" workbookViewId="0">
      <selection activeCell="B5" sqref="B5"/>
    </sheetView>
  </sheetViews>
  <sheetFormatPr defaultRowHeight="15" x14ac:dyDescent="0.25"/>
  <cols>
    <col min="1" max="1" width="23.85546875" customWidth="1"/>
    <col min="2" max="2" width="105.7109375" customWidth="1"/>
    <col min="3" max="3" width="17.42578125" customWidth="1"/>
    <col min="4" max="4" width="22.140625" bestFit="1" customWidth="1"/>
  </cols>
  <sheetData>
    <row r="1" spans="1:4" ht="20.100000000000001" customHeight="1" x14ac:dyDescent="0.25">
      <c r="A1" s="82" t="s">
        <v>0</v>
      </c>
      <c r="B1" s="82" t="s">
        <v>1</v>
      </c>
      <c r="C1" s="82" t="s">
        <v>2</v>
      </c>
      <c r="D1" s="82" t="s">
        <v>3</v>
      </c>
    </row>
    <row r="2" spans="1:4" ht="48" customHeight="1" x14ac:dyDescent="0.25">
      <c r="A2" s="83" t="s">
        <v>4</v>
      </c>
      <c r="B2" s="84" t="s">
        <v>5</v>
      </c>
      <c r="C2" s="84" t="s">
        <v>6</v>
      </c>
      <c r="D2" s="84" t="s">
        <v>7</v>
      </c>
    </row>
    <row r="3" spans="1:4" ht="48" customHeight="1" x14ac:dyDescent="0.25">
      <c r="A3" s="83" t="s">
        <v>8</v>
      </c>
      <c r="B3" s="84" t="s">
        <v>9</v>
      </c>
      <c r="C3" s="84" t="s">
        <v>10</v>
      </c>
      <c r="D3" s="84" t="s">
        <v>11</v>
      </c>
    </row>
    <row r="4" spans="1:4" ht="66" customHeight="1" x14ac:dyDescent="0.25">
      <c r="A4" s="83" t="s">
        <v>12</v>
      </c>
      <c r="B4" s="84" t="s">
        <v>13</v>
      </c>
      <c r="C4" s="84" t="s">
        <v>10</v>
      </c>
      <c r="D4" s="84" t="s">
        <v>11</v>
      </c>
    </row>
    <row r="5" spans="1:4" ht="48" customHeight="1" x14ac:dyDescent="0.25">
      <c r="A5" s="83" t="s">
        <v>14</v>
      </c>
      <c r="B5" s="84" t="s">
        <v>15</v>
      </c>
      <c r="C5" s="84" t="s">
        <v>10</v>
      </c>
      <c r="D5" s="84" t="s">
        <v>11</v>
      </c>
    </row>
    <row r="6" spans="1:4" ht="66" customHeight="1" x14ac:dyDescent="0.25">
      <c r="A6" s="83" t="s">
        <v>16</v>
      </c>
      <c r="B6" s="84" t="s">
        <v>17</v>
      </c>
      <c r="C6" s="84" t="s">
        <v>10</v>
      </c>
      <c r="D6" s="84" t="s">
        <v>11</v>
      </c>
    </row>
    <row r="7" spans="1:4" ht="63" x14ac:dyDescent="0.25">
      <c r="A7" s="83" t="s">
        <v>18</v>
      </c>
      <c r="B7" s="84" t="s">
        <v>19</v>
      </c>
      <c r="C7" s="84" t="s">
        <v>10</v>
      </c>
      <c r="D7" s="84" t="s">
        <v>11</v>
      </c>
    </row>
    <row r="8" spans="1:4" ht="66" customHeight="1" x14ac:dyDescent="0.25">
      <c r="A8" s="83" t="s">
        <v>20</v>
      </c>
      <c r="B8" s="84" t="s">
        <v>21</v>
      </c>
      <c r="C8" s="84" t="s">
        <v>22</v>
      </c>
      <c r="D8" s="84" t="s">
        <v>7</v>
      </c>
    </row>
    <row r="9" spans="1:4" ht="48" customHeight="1" x14ac:dyDescent="0.25">
      <c r="A9" s="83" t="s">
        <v>23</v>
      </c>
      <c r="B9" s="84" t="s">
        <v>24</v>
      </c>
      <c r="C9" s="84" t="s">
        <v>25</v>
      </c>
      <c r="D9" s="84" t="s">
        <v>26</v>
      </c>
    </row>
  </sheetData>
  <sheetProtection algorithmName="SHA-512" hashValue="h+fJKzGg0xyC+rb5wpy9pO4BIWSA6QYsWF3ymxX5SbZhTw0SjVVKLRMlbDGu8q7TIis3DMg4lpVKga4ymOxg2g==" saltValue="+3a3E9eV90AhTydfXrjoIg==" spinCount="100000" sheet="1" objects="1" scenarios="1"/>
  <pageMargins left="0.75" right="0.75" top="1" bottom="1" header="0.5" footer="0.5"/>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N15"/>
  <sheetViews>
    <sheetView showGridLines="0" zoomScaleNormal="100" workbookViewId="0">
      <pane xSplit="3" ySplit="5" topLeftCell="D6" activePane="bottomRight" state="frozen"/>
      <selection pane="topRight"/>
      <selection pane="bottomLeft"/>
      <selection pane="bottomRight" activeCell="G6" sqref="G6:G15"/>
    </sheetView>
  </sheetViews>
  <sheetFormatPr defaultRowHeight="15" x14ac:dyDescent="0.25"/>
  <cols>
    <col min="1" max="1" width="7.85546875" style="2" customWidth="1"/>
    <col min="2" max="2" width="17.42578125" style="2" bestFit="1" customWidth="1"/>
    <col min="3" max="3" width="94.85546875" style="2" bestFit="1" customWidth="1"/>
    <col min="4" max="4" width="23.140625" style="2" customWidth="1"/>
    <col min="5" max="5" width="27.42578125" style="2" customWidth="1"/>
    <col min="6" max="6" width="27.7109375" style="2" customWidth="1"/>
    <col min="7" max="7" width="34.7109375" style="2" customWidth="1"/>
    <col min="8" max="8" width="32.140625" style="2" customWidth="1"/>
    <col min="9" max="9" width="18.85546875" style="2" customWidth="1"/>
    <col min="10" max="10" width="20.42578125" style="2" customWidth="1"/>
    <col min="11" max="11" width="29.42578125" style="2" customWidth="1"/>
    <col min="12" max="12" width="46.28515625" style="2" customWidth="1"/>
    <col min="13" max="13" width="9.140625" style="2" customWidth="1"/>
    <col min="14" max="16384" width="9.140625" style="2"/>
  </cols>
  <sheetData>
    <row r="2" spans="1:14" ht="90" customHeight="1" x14ac:dyDescent="0.25">
      <c r="A2" s="65"/>
      <c r="B2" s="65"/>
      <c r="C2" s="65"/>
      <c r="E2" s="94" t="s">
        <v>38</v>
      </c>
      <c r="F2" s="95"/>
      <c r="G2" s="95"/>
      <c r="H2" s="96"/>
      <c r="I2" s="65"/>
      <c r="J2" s="65"/>
      <c r="K2" s="1"/>
      <c r="L2" s="1"/>
      <c r="M2" s="1"/>
      <c r="N2" s="1"/>
    </row>
    <row r="3" spans="1:14" ht="15.75" x14ac:dyDescent="0.25">
      <c r="A3" s="65"/>
      <c r="B3" s="92" t="s">
        <v>254</v>
      </c>
      <c r="C3" s="93"/>
      <c r="E3" s="91"/>
      <c r="F3"/>
      <c r="G3"/>
      <c r="H3"/>
      <c r="I3" s="65"/>
      <c r="J3" s="65"/>
      <c r="K3" s="1"/>
      <c r="L3" s="1"/>
      <c r="M3" s="1"/>
      <c r="N3" s="1"/>
    </row>
    <row r="4" spans="1:14" ht="16.5" customHeight="1" x14ac:dyDescent="0.25">
      <c r="A4" s="65"/>
      <c r="B4" s="65"/>
      <c r="C4" s="65"/>
      <c r="D4" s="66"/>
      <c r="E4" s="66"/>
      <c r="F4" s="66"/>
      <c r="G4" s="66"/>
      <c r="H4" s="65"/>
      <c r="I4" s="65"/>
      <c r="J4" s="65"/>
      <c r="K4" s="1"/>
      <c r="L4" s="1"/>
      <c r="M4" s="1"/>
      <c r="N4" s="1"/>
    </row>
    <row r="5" spans="1:14" ht="47.25" customHeight="1" x14ac:dyDescent="0.25">
      <c r="C5" s="62" t="s">
        <v>39</v>
      </c>
      <c r="D5" s="62" t="s">
        <v>40</v>
      </c>
      <c r="E5" s="62" t="s">
        <v>41</v>
      </c>
      <c r="F5" s="62" t="s">
        <v>42</v>
      </c>
      <c r="G5" s="62" t="s">
        <v>43</v>
      </c>
      <c r="H5" s="62" t="s">
        <v>44</v>
      </c>
      <c r="I5" s="62" t="s">
        <v>45</v>
      </c>
      <c r="J5" s="62" t="s">
        <v>46</v>
      </c>
    </row>
    <row r="6" spans="1:14" ht="15.75" customHeight="1" x14ac:dyDescent="0.25">
      <c r="C6" s="88" t="s">
        <v>47</v>
      </c>
      <c r="D6" s="71"/>
      <c r="E6" s="71"/>
      <c r="F6" s="72"/>
      <c r="G6" s="73"/>
      <c r="H6" s="72"/>
      <c r="I6" s="63" t="str">
        <f t="array" ref="I6">IFERROR(INDEX('Echelles-Scales'!$N$18:$R$22,MATCH(TRIM(SUBSTITUTE($H6,CHAR(160),"")),TRIM(SUBSTITUTE('Echelles-Scales'!$M$18:$M$22,CHAR(160),"")),0),MATCH(TRIM(SUBSTITUTE($F6,CHAR(160),"")),TRIM(SUBSTITUTE('Echelles-Scales'!$N$17:$R$17,CHAR(160),"")),0)),"")</f>
        <v/>
      </c>
      <c r="J6" s="72"/>
    </row>
    <row r="7" spans="1:14" ht="15.75" customHeight="1" x14ac:dyDescent="0.25">
      <c r="C7" s="88" t="s">
        <v>48</v>
      </c>
      <c r="D7" s="71"/>
      <c r="E7" s="71"/>
      <c r="F7" s="72"/>
      <c r="G7" s="73"/>
      <c r="H7" s="72"/>
      <c r="I7" s="63" t="str">
        <f t="array" ref="I7">IFERROR(INDEX('Echelles-Scales'!$N$18:$R$22,MATCH(TRIM(SUBSTITUTE($H7,CHAR(160),"")),TRIM(SUBSTITUTE('Echelles-Scales'!$M$18:$M$22,CHAR(160),"")),0),MATCH(TRIM(SUBSTITUTE($F7,CHAR(160),"")),TRIM(SUBSTITUTE('Echelles-Scales'!$N$17:$R$17,CHAR(160),"")),0)),"")</f>
        <v/>
      </c>
      <c r="J7" s="72"/>
    </row>
    <row r="8" spans="1:14" ht="15.75" customHeight="1" x14ac:dyDescent="0.25">
      <c r="C8" s="88" t="s">
        <v>49</v>
      </c>
      <c r="D8" s="71"/>
      <c r="E8" s="71"/>
      <c r="F8" s="72"/>
      <c r="G8" s="73"/>
      <c r="H8" s="72"/>
      <c r="I8" s="63" t="str">
        <f t="array" ref="I8">IFERROR(INDEX('Echelles-Scales'!$N$18:$R$22,MATCH(TRIM(SUBSTITUTE($H8,CHAR(160),"")),TRIM(SUBSTITUTE('Echelles-Scales'!$M$18:$M$22,CHAR(160),"")),0),MATCH(TRIM(SUBSTITUTE($F8,CHAR(160),"")),TRIM(SUBSTITUTE('Echelles-Scales'!$N$17:$R$17,CHAR(160),"")),0)),"")</f>
        <v/>
      </c>
      <c r="J8" s="72"/>
    </row>
    <row r="9" spans="1:14" ht="31.5" customHeight="1" x14ac:dyDescent="0.25">
      <c r="C9" s="88" t="s">
        <v>50</v>
      </c>
      <c r="D9" s="71"/>
      <c r="E9" s="71"/>
      <c r="F9" s="72"/>
      <c r="G9" s="73"/>
      <c r="H9" s="72"/>
      <c r="I9" s="63" t="str">
        <f t="array" ref="I9">IFERROR(INDEX('Echelles-Scales'!$N$18:$R$22,MATCH(TRIM(SUBSTITUTE($H9,CHAR(160),"")),TRIM(SUBSTITUTE('Echelles-Scales'!$M$18:$M$22,CHAR(160),"")),0),MATCH(TRIM(SUBSTITUTE($F9,CHAR(160),"")),TRIM(SUBSTITUTE('Echelles-Scales'!$N$17:$R$17,CHAR(160),"")),0)),"")</f>
        <v/>
      </c>
      <c r="J9" s="72"/>
    </row>
    <row r="10" spans="1:14" ht="15.75" customHeight="1" x14ac:dyDescent="0.25">
      <c r="C10" s="88" t="s">
        <v>51</v>
      </c>
      <c r="D10" s="71"/>
      <c r="E10" s="71"/>
      <c r="F10" s="72"/>
      <c r="G10" s="73"/>
      <c r="H10" s="72"/>
      <c r="I10" s="63" t="str">
        <f t="array" ref="I10">IFERROR(INDEX('Echelles-Scales'!$N$18:$R$22,MATCH(TRIM(SUBSTITUTE($H10,CHAR(160),"")),TRIM(SUBSTITUTE('Echelles-Scales'!$M$18:$M$22,CHAR(160),"")),0),MATCH(TRIM(SUBSTITUTE($F10,CHAR(160),"")),TRIM(SUBSTITUTE('Echelles-Scales'!$N$17:$R$17,CHAR(160),"")),0)),"")</f>
        <v/>
      </c>
      <c r="J10" s="72"/>
    </row>
    <row r="11" spans="1:14" ht="15.75" customHeight="1" x14ac:dyDescent="0.25">
      <c r="C11" s="89" t="s">
        <v>52</v>
      </c>
      <c r="D11" s="71"/>
      <c r="E11" s="71"/>
      <c r="F11" s="72"/>
      <c r="G11" s="73"/>
      <c r="H11" s="72"/>
      <c r="I11" s="63" t="str">
        <f t="array" ref="I11">IFERROR(INDEX('Echelles-Scales'!$N$18:$R$22,MATCH(TRIM(SUBSTITUTE($H11,CHAR(160),"")),TRIM(SUBSTITUTE('Echelles-Scales'!$M$18:$M$22,CHAR(160),"")),0),MATCH(TRIM(SUBSTITUTE($F11,CHAR(160),"")),TRIM(SUBSTITUTE('Echelles-Scales'!$N$17:$R$17,CHAR(160),"")),0)),"")</f>
        <v/>
      </c>
      <c r="J11" s="72"/>
    </row>
    <row r="12" spans="1:14" ht="15.75" customHeight="1" x14ac:dyDescent="0.25">
      <c r="C12" s="89" t="s">
        <v>53</v>
      </c>
      <c r="D12" s="71"/>
      <c r="E12" s="71"/>
      <c r="F12" s="72"/>
      <c r="G12" s="73"/>
      <c r="H12" s="72"/>
      <c r="I12" s="63" t="str">
        <f t="array" ref="I12">IFERROR(INDEX('Echelles-Scales'!$N$18:$R$22,MATCH(TRIM(SUBSTITUTE($H12,CHAR(160),"")),TRIM(SUBSTITUTE('Echelles-Scales'!$M$18:$M$22,CHAR(160),"")),0),MATCH(TRIM(SUBSTITUTE($F12,CHAR(160),"")),TRIM(SUBSTITUTE('Echelles-Scales'!$N$17:$R$17,CHAR(160),"")),0)),"")</f>
        <v/>
      </c>
      <c r="J12" s="72"/>
    </row>
    <row r="13" spans="1:14" ht="15.75" customHeight="1" x14ac:dyDescent="0.25">
      <c r="C13" s="89" t="s">
        <v>54</v>
      </c>
      <c r="D13" s="71"/>
      <c r="E13" s="71"/>
      <c r="F13" s="72"/>
      <c r="G13" s="73"/>
      <c r="H13" s="72"/>
      <c r="I13" s="63" t="str">
        <f t="array" ref="I13">IFERROR(INDEX('Echelles-Scales'!$N$18:$R$22,MATCH(TRIM(SUBSTITUTE($H13,CHAR(160),"")),TRIM(SUBSTITUTE('Echelles-Scales'!$M$18:$M$22,CHAR(160),"")),0),MATCH(TRIM(SUBSTITUTE($F13,CHAR(160),"")),TRIM(SUBSTITUTE('Echelles-Scales'!$N$17:$R$17,CHAR(160),"")),0)),"")</f>
        <v/>
      </c>
      <c r="J13" s="72"/>
    </row>
    <row r="14" spans="1:14" ht="15.75" customHeight="1" x14ac:dyDescent="0.25">
      <c r="C14" s="89" t="s">
        <v>55</v>
      </c>
      <c r="D14" s="71"/>
      <c r="E14" s="71"/>
      <c r="F14" s="72"/>
      <c r="G14" s="73"/>
      <c r="H14" s="72"/>
      <c r="I14" s="63" t="str">
        <f t="array" ref="I14">IFERROR(INDEX('Echelles-Scales'!$N$18:$R$22,MATCH(TRIM(SUBSTITUTE($H14,CHAR(160),"")),TRIM(SUBSTITUTE('Echelles-Scales'!$M$18:$M$22,CHAR(160),"")),0),MATCH(TRIM(SUBSTITUTE($F14,CHAR(160),"")),TRIM(SUBSTITUTE('Echelles-Scales'!$N$17:$R$17,CHAR(160),"")),0)),"")</f>
        <v/>
      </c>
      <c r="J14" s="72"/>
    </row>
    <row r="15" spans="1:14" ht="16.5" customHeight="1" x14ac:dyDescent="0.25">
      <c r="C15" s="90" t="s">
        <v>56</v>
      </c>
      <c r="D15" s="79"/>
      <c r="E15" s="79"/>
      <c r="F15" s="80"/>
      <c r="G15" s="81"/>
      <c r="H15" s="80"/>
      <c r="I15" s="64" t="str">
        <f t="array" ref="I15">IFERROR(INDEX('Echelles-Scales'!$N$18:$R$22,MATCH(TRIM(SUBSTITUTE($H15,CHAR(160),"")),TRIM(SUBSTITUTE('Echelles-Scales'!$M$18:$M$22,CHAR(160),"")),0),MATCH(TRIM(SUBSTITUTE($F15,CHAR(160),"")),TRIM(SUBSTITUTE('Echelles-Scales'!$N$17:$R$17,CHAR(160),"")),0)),"")</f>
        <v/>
      </c>
      <c r="J15" s="80"/>
    </row>
  </sheetData>
  <sheetProtection algorithmName="SHA-512" hashValue="pg7RCRamV6ylbQK0m5yeLQYXJ4HtHgMygvWDBIadIZS+APJe8EC8gtI2orWk6V3cItzpIaxTC/mTC7HiAHtOCA==" saltValue="KABJcXBwMheymFAgzYd6zw==" spinCount="100000" sheet="1" objects="1" scenarios="1"/>
  <mergeCells count="1">
    <mergeCell ref="E2:H2"/>
  </mergeCells>
  <conditionalFormatting sqref="D6:J15">
    <cfRule type="expression" dxfId="19" priority="61">
      <formula>TRIM(SUBSTITUTE(D6,CHAR(160),""))="Very low"</formula>
    </cfRule>
    <cfRule type="expression" dxfId="18" priority="62">
      <formula>TRIM(SUBSTITUTE(D6,CHAR(160),""))="Low"</formula>
    </cfRule>
    <cfRule type="expression" dxfId="17" priority="63">
      <formula>TRIM(SUBSTITUTE(D6,CHAR(160),""))="Moderate"</formula>
    </cfRule>
    <cfRule type="expression" dxfId="16" priority="64">
      <formula>TRIM(SUBSTITUTE(D6,CHAR(160),""))="High"</formula>
    </cfRule>
    <cfRule type="expression" dxfId="15" priority="65">
      <formula>TRIM(SUBSTITUTE(D6,CHAR(160),""))="Very high"</formula>
    </cfRule>
    <cfRule type="expression" dxfId="14" priority="66">
      <formula>LEFT(D6,1)="5"</formula>
    </cfRule>
    <cfRule type="expression" dxfId="13" priority="67">
      <formula>LEFT(D6,1)="4"</formula>
    </cfRule>
    <cfRule type="expression" dxfId="12" priority="68">
      <formula>LEFT(D6,1)="3"</formula>
    </cfRule>
    <cfRule type="expression" dxfId="11" priority="69">
      <formula>LEFT(D6,1)="2"</formula>
    </cfRule>
    <cfRule type="expression" dxfId="10" priority="70">
      <formula>LEFT(D6,1)="1"</formula>
    </cfRule>
  </conditionalFormatting>
  <pageMargins left="0.7" right="0.7" top="0.75" bottom="0.75" header="0.3" footer="0.3"/>
  <pageSetup paperSize="9" scale="32" orientation="landscape" verticalDpi="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200-000000000000}">
          <x14:formula1>
            <xm:f>'Echelles-Scales'!$L$34:$L$38</xm:f>
          </x14:formula1>
          <xm:sqref>D6:D15</xm:sqref>
        </x14:dataValidation>
        <x14:dataValidation type="list" allowBlank="1" showInputMessage="1" showErrorMessage="1" xr:uid="{00000000-0002-0000-0200-000001000000}">
          <x14:formula1>
            <xm:f>'Echelles-Scales'!$N$41:$N$56</xm:f>
          </x14:formula1>
          <xm:sqref>E6:E15</xm:sqref>
        </x14:dataValidation>
        <x14:dataValidation type="list" allowBlank="1" showInputMessage="1" showErrorMessage="1" xr:uid="{00000000-0002-0000-0200-000002000000}">
          <x14:formula1>
            <xm:f>'Echelles-Scales'!$N$17:$R$17</xm:f>
          </x14:formula1>
          <xm:sqref>F6:F15</xm:sqref>
        </x14:dataValidation>
        <x14:dataValidation type="list" allowBlank="1" showInputMessage="1" showErrorMessage="1" xr:uid="{00000000-0002-0000-0200-000003000000}">
          <x14:formula1>
            <xm:f>'Echelles-Scales'!$R$41:$R$53</xm:f>
          </x14:formula1>
          <xm:sqref>G6:G15</xm:sqref>
        </x14:dataValidation>
        <x14:dataValidation type="list" allowBlank="1" showInputMessage="1" showErrorMessage="1" xr:uid="{00000000-0002-0000-0200-000004000000}">
          <x14:formula1>
            <xm:f>'Echelles-Scales'!$M$18:$M$22</xm:f>
          </x14:formula1>
          <xm:sqref>H6:H15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
  <sheetViews>
    <sheetView showGridLines="0" workbookViewId="0">
      <selection activeCell="B9" sqref="B9"/>
    </sheetView>
  </sheetViews>
  <sheetFormatPr defaultRowHeight="15" x14ac:dyDescent="0.25"/>
  <cols>
    <col min="1" max="1" width="23.85546875" style="2" customWidth="1"/>
    <col min="2" max="2" width="105.7109375" style="2" customWidth="1"/>
    <col min="3" max="3" width="16.140625" style="2" customWidth="1"/>
    <col min="4" max="4" width="20.42578125" style="2" customWidth="1"/>
    <col min="5" max="16384" width="9.140625" style="2"/>
  </cols>
  <sheetData>
    <row r="1" spans="1:4" ht="20.100000000000001" customHeight="1" x14ac:dyDescent="0.25">
      <c r="A1" s="82" t="s">
        <v>57</v>
      </c>
      <c r="B1" s="82" t="s">
        <v>1</v>
      </c>
      <c r="C1" s="82" t="s">
        <v>2</v>
      </c>
      <c r="D1" s="82" t="s">
        <v>58</v>
      </c>
    </row>
    <row r="2" spans="1:4" ht="48" customHeight="1" x14ac:dyDescent="0.25">
      <c r="A2" s="83" t="s">
        <v>39</v>
      </c>
      <c r="B2" s="84" t="s">
        <v>59</v>
      </c>
      <c r="C2" s="84" t="s">
        <v>60</v>
      </c>
      <c r="D2" s="84" t="s">
        <v>61</v>
      </c>
    </row>
    <row r="3" spans="1:4" ht="48" customHeight="1" x14ac:dyDescent="0.25">
      <c r="A3" s="83" t="s">
        <v>40</v>
      </c>
      <c r="B3" s="84" t="s">
        <v>62</v>
      </c>
      <c r="C3" s="84" t="s">
        <v>63</v>
      </c>
      <c r="D3" s="84" t="s">
        <v>64</v>
      </c>
    </row>
    <row r="4" spans="1:4" ht="66" customHeight="1" x14ac:dyDescent="0.25">
      <c r="A4" s="83" t="s">
        <v>41</v>
      </c>
      <c r="B4" s="84" t="s">
        <v>65</v>
      </c>
      <c r="C4" s="84" t="s">
        <v>63</v>
      </c>
      <c r="D4" s="84" t="s">
        <v>64</v>
      </c>
    </row>
    <row r="5" spans="1:4" ht="48" customHeight="1" x14ac:dyDescent="0.25">
      <c r="A5" s="83" t="s">
        <v>42</v>
      </c>
      <c r="B5" s="84" t="s">
        <v>66</v>
      </c>
      <c r="C5" s="84" t="s">
        <v>63</v>
      </c>
      <c r="D5" s="84" t="s">
        <v>64</v>
      </c>
    </row>
    <row r="6" spans="1:4" ht="66" customHeight="1" x14ac:dyDescent="0.25">
      <c r="A6" s="83" t="s">
        <v>43</v>
      </c>
      <c r="B6" s="84" t="s">
        <v>67</v>
      </c>
      <c r="C6" s="84" t="s">
        <v>63</v>
      </c>
      <c r="D6" s="84" t="s">
        <v>64</v>
      </c>
    </row>
    <row r="7" spans="1:4" ht="48" customHeight="1" x14ac:dyDescent="0.25">
      <c r="A7" s="83" t="s">
        <v>44</v>
      </c>
      <c r="B7" s="84" t="s">
        <v>68</v>
      </c>
      <c r="C7" s="84" t="s">
        <v>63</v>
      </c>
      <c r="D7" s="84" t="s">
        <v>64</v>
      </c>
    </row>
    <row r="8" spans="1:4" ht="66" customHeight="1" x14ac:dyDescent="0.25">
      <c r="A8" s="83" t="s">
        <v>45</v>
      </c>
      <c r="B8" s="84" t="s">
        <v>69</v>
      </c>
      <c r="C8" s="84" t="s">
        <v>70</v>
      </c>
      <c r="D8" s="84" t="s">
        <v>61</v>
      </c>
    </row>
    <row r="9" spans="1:4" ht="48" customHeight="1" x14ac:dyDescent="0.25">
      <c r="A9" s="83" t="s">
        <v>46</v>
      </c>
      <c r="B9" s="84" t="s">
        <v>71</v>
      </c>
      <c r="C9" s="84" t="s">
        <v>72</v>
      </c>
      <c r="D9" s="84" t="s">
        <v>73</v>
      </c>
    </row>
  </sheetData>
  <sheetProtection algorithmName="SHA-512" hashValue="77TR2WWxyXx7MZ7epoUs/67LqNrimIV0DStdaUbeIZ7pvDhvIL4/vjNyvsrpVKweAtG8DDB0VIE2Qkls8XzjTg==" saltValue="61V1ptlbGPJqjqTFdP9BXw==" spinCount="100000" sheet="1" objects="1" scenarios="1"/>
  <pageMargins left="0.75" right="0.75" top="1" bottom="1" header="0.5" footer="0.5"/>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73"/>
  <sheetViews>
    <sheetView showGridLines="0" zoomScale="70" zoomScaleNormal="70" workbookViewId="0">
      <selection activeCell="S55" sqref="S55"/>
    </sheetView>
  </sheetViews>
  <sheetFormatPr defaultColWidth="23" defaultRowHeight="15" x14ac:dyDescent="0.25"/>
  <cols>
    <col min="1" max="1" width="7.7109375" style="101" customWidth="1"/>
    <col min="2" max="2" width="23" style="101" customWidth="1"/>
    <col min="3" max="3" width="26" style="100" bestFit="1" customWidth="1"/>
    <col min="4" max="4" width="25.85546875" style="100" bestFit="1" customWidth="1"/>
    <col min="5" max="5" width="25" style="100" bestFit="1" customWidth="1"/>
    <col min="6" max="6" width="13.85546875" style="100" bestFit="1" customWidth="1"/>
    <col min="7" max="7" width="12.85546875" style="100" bestFit="1" customWidth="1"/>
    <col min="8" max="8" width="27.85546875" style="100" bestFit="1" customWidth="1"/>
    <col min="9" max="9" width="24.5703125" style="100" bestFit="1" customWidth="1"/>
    <col min="10" max="11" width="4" style="100" customWidth="1"/>
    <col min="12" max="12" width="21" style="100" bestFit="1" customWidth="1"/>
    <col min="13" max="13" width="22.85546875" style="100" bestFit="1" customWidth="1"/>
    <col min="14" max="14" width="30.140625" style="100" bestFit="1" customWidth="1"/>
    <col min="15" max="15" width="22.5703125" style="100" bestFit="1" customWidth="1"/>
    <col min="16" max="16" width="16.42578125" style="100" bestFit="1" customWidth="1"/>
    <col min="17" max="17" width="20.5703125" style="100" customWidth="1"/>
    <col min="18" max="18" width="27.7109375" style="100" bestFit="1" customWidth="1"/>
    <col min="19" max="19" width="22.85546875" style="100" bestFit="1" customWidth="1"/>
    <col min="20" max="20" width="23" style="101" customWidth="1"/>
    <col min="21" max="16384" width="23" style="101"/>
  </cols>
  <sheetData>
    <row r="1" spans="1:19" x14ac:dyDescent="0.25">
      <c r="A1" s="65"/>
      <c r="B1" s="65"/>
      <c r="C1" s="65"/>
      <c r="D1" s="65"/>
      <c r="E1" s="65"/>
      <c r="F1" s="65"/>
      <c r="G1" s="65"/>
      <c r="H1" s="65"/>
      <c r="I1" s="65"/>
      <c r="J1" s="65"/>
      <c r="K1" s="65"/>
    </row>
    <row r="2" spans="1:19" x14ac:dyDescent="0.25">
      <c r="A2" s="65"/>
      <c r="B2" s="65"/>
      <c r="F2" s="65"/>
      <c r="G2" s="65"/>
      <c r="H2" s="65"/>
      <c r="I2" s="65"/>
      <c r="J2" s="65"/>
      <c r="K2" s="65"/>
    </row>
    <row r="3" spans="1:19" x14ac:dyDescent="0.25">
      <c r="A3" s="65"/>
      <c r="B3" s="65"/>
      <c r="F3" s="102"/>
      <c r="G3" s="65"/>
      <c r="H3" s="65"/>
      <c r="I3" s="65"/>
      <c r="J3" s="65"/>
      <c r="K3" s="65"/>
    </row>
    <row r="4" spans="1:19" ht="15.75" thickBot="1" x14ac:dyDescent="0.3">
      <c r="A4" s="65"/>
      <c r="B4" s="65"/>
      <c r="D4" s="65"/>
      <c r="E4" s="65"/>
      <c r="F4" s="65"/>
      <c r="G4" s="65"/>
      <c r="H4" s="65"/>
      <c r="I4" s="65"/>
      <c r="J4" s="65"/>
      <c r="K4" s="65"/>
    </row>
    <row r="5" spans="1:19" ht="15.75" thickBot="1" x14ac:dyDescent="0.3">
      <c r="A5" s="65"/>
      <c r="B5" s="65"/>
      <c r="C5" s="97" t="s">
        <v>74</v>
      </c>
      <c r="D5" s="103"/>
      <c r="E5" s="104"/>
      <c r="F5" s="65"/>
      <c r="G5" s="105" t="s">
        <v>75</v>
      </c>
      <c r="H5" s="103"/>
      <c r="I5" s="106"/>
      <c r="J5" s="65"/>
      <c r="K5" s="65"/>
      <c r="M5" s="97" t="s">
        <v>76</v>
      </c>
      <c r="N5" s="103"/>
      <c r="O5" s="104"/>
      <c r="Q5" s="105" t="s">
        <v>77</v>
      </c>
      <c r="R5" s="103"/>
      <c r="S5" s="106"/>
    </row>
    <row r="6" spans="1:19" ht="15.75" thickBot="1" x14ac:dyDescent="0.3">
      <c r="A6" s="65"/>
      <c r="B6" s="65"/>
      <c r="C6" s="3" t="s">
        <v>78</v>
      </c>
      <c r="D6" s="4" t="s">
        <v>79</v>
      </c>
      <c r="E6" s="5" t="s">
        <v>1</v>
      </c>
      <c r="F6" s="65"/>
      <c r="G6" s="6" t="s">
        <v>78</v>
      </c>
      <c r="H6" s="7" t="s">
        <v>79</v>
      </c>
      <c r="I6" s="8" t="s">
        <v>1</v>
      </c>
      <c r="J6" s="65"/>
      <c r="K6" s="65"/>
      <c r="M6" s="3" t="s">
        <v>80</v>
      </c>
      <c r="N6" s="4" t="s">
        <v>81</v>
      </c>
      <c r="O6" s="5" t="s">
        <v>1</v>
      </c>
      <c r="Q6" s="6" t="s">
        <v>80</v>
      </c>
      <c r="R6" s="7" t="s">
        <v>81</v>
      </c>
      <c r="S6" s="8" t="s">
        <v>1</v>
      </c>
    </row>
    <row r="7" spans="1:19" ht="135" x14ac:dyDescent="0.25">
      <c r="A7" s="65"/>
      <c r="B7" s="65"/>
      <c r="C7" s="9">
        <v>5</v>
      </c>
      <c r="D7" s="10" t="s">
        <v>82</v>
      </c>
      <c r="E7" s="11" t="s">
        <v>83</v>
      </c>
      <c r="F7" s="65"/>
      <c r="G7" s="9">
        <v>5</v>
      </c>
      <c r="H7" s="10" t="s">
        <v>84</v>
      </c>
      <c r="I7" s="11" t="s">
        <v>85</v>
      </c>
      <c r="J7" s="65"/>
      <c r="K7" s="65"/>
      <c r="M7" s="9">
        <v>5</v>
      </c>
      <c r="N7" s="10" t="s">
        <v>86</v>
      </c>
      <c r="O7" s="11" t="s">
        <v>87</v>
      </c>
      <c r="Q7" s="9">
        <v>5</v>
      </c>
      <c r="R7" s="10" t="s">
        <v>86</v>
      </c>
      <c r="S7" s="11" t="s">
        <v>88</v>
      </c>
    </row>
    <row r="8" spans="1:19" ht="105" x14ac:dyDescent="0.25">
      <c r="A8" s="65"/>
      <c r="B8" s="65"/>
      <c r="C8" s="12">
        <v>4</v>
      </c>
      <c r="D8" s="13" t="s">
        <v>89</v>
      </c>
      <c r="E8" s="14" t="s">
        <v>90</v>
      </c>
      <c r="F8" s="65"/>
      <c r="G8" s="12">
        <v>4</v>
      </c>
      <c r="H8" s="13" t="s">
        <v>91</v>
      </c>
      <c r="I8" s="14" t="s">
        <v>92</v>
      </c>
      <c r="J8" s="65"/>
      <c r="K8" s="65"/>
      <c r="M8" s="12">
        <v>4</v>
      </c>
      <c r="N8" s="13" t="s">
        <v>93</v>
      </c>
      <c r="O8" s="14" t="s">
        <v>94</v>
      </c>
      <c r="Q8" s="12">
        <v>4</v>
      </c>
      <c r="R8" s="13" t="s">
        <v>93</v>
      </c>
      <c r="S8" s="14" t="s">
        <v>95</v>
      </c>
    </row>
    <row r="9" spans="1:19" ht="90" x14ac:dyDescent="0.25">
      <c r="A9" s="65"/>
      <c r="B9" s="65"/>
      <c r="C9" s="15">
        <v>3</v>
      </c>
      <c r="D9" s="16" t="s">
        <v>96</v>
      </c>
      <c r="E9" s="17" t="s">
        <v>97</v>
      </c>
      <c r="F9" s="65"/>
      <c r="G9" s="15">
        <v>3</v>
      </c>
      <c r="H9" s="16" t="s">
        <v>98</v>
      </c>
      <c r="I9" s="17" t="s">
        <v>99</v>
      </c>
      <c r="J9" s="65"/>
      <c r="K9" s="65"/>
      <c r="M9" s="15">
        <v>3</v>
      </c>
      <c r="N9" s="16" t="s">
        <v>100</v>
      </c>
      <c r="O9" s="17" t="s">
        <v>101</v>
      </c>
      <c r="Q9" s="15">
        <v>3</v>
      </c>
      <c r="R9" s="16" t="s">
        <v>100</v>
      </c>
      <c r="S9" s="17" t="s">
        <v>102</v>
      </c>
    </row>
    <row r="10" spans="1:19" ht="75" x14ac:dyDescent="0.25">
      <c r="A10" s="65"/>
      <c r="B10" s="65"/>
      <c r="C10" s="18">
        <v>2</v>
      </c>
      <c r="D10" s="19" t="s">
        <v>103</v>
      </c>
      <c r="E10" s="20" t="s">
        <v>104</v>
      </c>
      <c r="F10" s="65"/>
      <c r="G10" s="18">
        <v>2</v>
      </c>
      <c r="H10" s="19" t="s">
        <v>103</v>
      </c>
      <c r="I10" s="20" t="s">
        <v>105</v>
      </c>
      <c r="J10" s="65"/>
      <c r="K10" s="65"/>
      <c r="M10" s="18">
        <v>2</v>
      </c>
      <c r="N10" s="19" t="s">
        <v>106</v>
      </c>
      <c r="O10" s="20" t="s">
        <v>107</v>
      </c>
      <c r="Q10" s="18">
        <v>2</v>
      </c>
      <c r="R10" s="19" t="s">
        <v>106</v>
      </c>
      <c r="S10" s="20" t="s">
        <v>108</v>
      </c>
    </row>
    <row r="11" spans="1:19" ht="105.75" thickBot="1" x14ac:dyDescent="0.3">
      <c r="A11" s="65"/>
      <c r="B11" s="65"/>
      <c r="C11" s="21">
        <v>1</v>
      </c>
      <c r="D11" s="22" t="s">
        <v>109</v>
      </c>
      <c r="E11" s="23" t="s">
        <v>110</v>
      </c>
      <c r="F11" s="65"/>
      <c r="G11" s="21">
        <v>1</v>
      </c>
      <c r="H11" s="22" t="s">
        <v>109</v>
      </c>
      <c r="I11" s="23" t="s">
        <v>111</v>
      </c>
      <c r="J11" s="65"/>
      <c r="K11" s="65"/>
      <c r="M11" s="21">
        <v>1</v>
      </c>
      <c r="N11" s="22" t="s">
        <v>112</v>
      </c>
      <c r="O11" s="23" t="s">
        <v>113</v>
      </c>
      <c r="Q11" s="21">
        <v>1</v>
      </c>
      <c r="R11" s="22" t="s">
        <v>112</v>
      </c>
      <c r="S11" s="23" t="s">
        <v>114</v>
      </c>
    </row>
    <row r="12" spans="1:19" x14ac:dyDescent="0.25">
      <c r="A12" s="65"/>
      <c r="B12" s="65"/>
      <c r="C12" s="65"/>
      <c r="D12" s="65"/>
      <c r="E12" s="65"/>
      <c r="F12" s="65"/>
      <c r="G12" s="24"/>
      <c r="H12" s="24"/>
      <c r="I12" s="25"/>
      <c r="J12" s="65"/>
      <c r="K12" s="65"/>
    </row>
    <row r="13" spans="1:19" x14ac:dyDescent="0.25">
      <c r="A13" s="65"/>
      <c r="B13" s="65"/>
      <c r="C13" s="65"/>
      <c r="D13" s="65"/>
      <c r="E13" s="65"/>
      <c r="F13" s="65"/>
      <c r="G13" s="24"/>
      <c r="H13" s="24"/>
      <c r="I13" s="25"/>
      <c r="J13" s="65"/>
      <c r="K13" s="65"/>
    </row>
    <row r="14" spans="1:19" ht="15.75" thickBot="1" x14ac:dyDescent="0.3">
      <c r="A14" s="65"/>
      <c r="B14" s="65"/>
      <c r="C14" s="65"/>
      <c r="D14" s="65"/>
      <c r="E14" s="65"/>
      <c r="F14" s="65"/>
      <c r="G14" s="101"/>
      <c r="H14" s="101"/>
      <c r="I14" s="65"/>
      <c r="J14" s="65"/>
      <c r="K14" s="65"/>
    </row>
    <row r="15" spans="1:19" ht="15.75" thickBot="1" x14ac:dyDescent="0.3">
      <c r="A15" s="65"/>
      <c r="B15" s="97" t="s">
        <v>115</v>
      </c>
      <c r="C15" s="103"/>
      <c r="D15" s="103"/>
      <c r="E15" s="103"/>
      <c r="F15" s="103"/>
      <c r="G15" s="103"/>
      <c r="H15" s="104"/>
      <c r="I15" s="65"/>
      <c r="J15" s="65"/>
      <c r="K15" s="65"/>
      <c r="L15" s="97" t="s">
        <v>116</v>
      </c>
      <c r="M15" s="103"/>
      <c r="N15" s="103"/>
      <c r="O15" s="103"/>
      <c r="P15" s="103"/>
      <c r="Q15" s="103"/>
      <c r="R15" s="104"/>
    </row>
    <row r="16" spans="1:19" ht="15.75" thickBot="1" x14ac:dyDescent="0.3">
      <c r="A16" s="65"/>
      <c r="B16" s="107"/>
      <c r="C16" s="108"/>
      <c r="D16" s="109" t="s">
        <v>117</v>
      </c>
      <c r="E16" s="110"/>
      <c r="F16" s="110"/>
      <c r="G16" s="110"/>
      <c r="H16" s="111"/>
      <c r="I16" s="65"/>
      <c r="J16" s="65"/>
      <c r="K16" s="65"/>
      <c r="L16" s="112"/>
      <c r="M16" s="113"/>
      <c r="N16" s="109" t="s">
        <v>117</v>
      </c>
      <c r="O16" s="110"/>
      <c r="P16" s="110"/>
      <c r="Q16" s="110"/>
      <c r="R16" s="111"/>
    </row>
    <row r="17" spans="1:18" ht="15.75" thickBot="1" x14ac:dyDescent="0.3">
      <c r="A17" s="65"/>
      <c r="B17" s="114"/>
      <c r="C17" s="115"/>
      <c r="D17" s="26" t="s">
        <v>118</v>
      </c>
      <c r="E17" s="27" t="s">
        <v>119</v>
      </c>
      <c r="F17" s="28" t="s">
        <v>120</v>
      </c>
      <c r="G17" s="29" t="s">
        <v>121</v>
      </c>
      <c r="H17" s="30" t="s">
        <v>122</v>
      </c>
      <c r="I17" s="65"/>
      <c r="J17" s="65"/>
      <c r="K17" s="65"/>
      <c r="L17" s="116"/>
      <c r="M17" s="113"/>
      <c r="N17" s="26" t="s">
        <v>123</v>
      </c>
      <c r="O17" s="27" t="s">
        <v>124</v>
      </c>
      <c r="P17" s="28" t="s">
        <v>125</v>
      </c>
      <c r="Q17" s="29" t="s">
        <v>126</v>
      </c>
      <c r="R17" s="30" t="s">
        <v>127</v>
      </c>
    </row>
    <row r="18" spans="1:18" ht="15.75" thickBot="1" x14ac:dyDescent="0.3">
      <c r="A18" s="65"/>
      <c r="B18" s="117" t="s">
        <v>128</v>
      </c>
      <c r="C18" s="31" t="s">
        <v>129</v>
      </c>
      <c r="D18" s="16" t="s">
        <v>98</v>
      </c>
      <c r="E18" s="16" t="s">
        <v>98</v>
      </c>
      <c r="F18" s="32" t="s">
        <v>91</v>
      </c>
      <c r="G18" s="32" t="s">
        <v>84</v>
      </c>
      <c r="H18" s="33" t="s">
        <v>84</v>
      </c>
      <c r="I18" s="34"/>
      <c r="J18" s="34"/>
      <c r="K18" s="34"/>
      <c r="L18" s="117" t="s">
        <v>130</v>
      </c>
      <c r="M18" s="31" t="s">
        <v>127</v>
      </c>
      <c r="N18" s="16" t="s">
        <v>100</v>
      </c>
      <c r="O18" s="16" t="s">
        <v>100</v>
      </c>
      <c r="P18" s="32" t="s">
        <v>93</v>
      </c>
      <c r="Q18" s="10" t="s">
        <v>86</v>
      </c>
      <c r="R18" s="10" t="s">
        <v>86</v>
      </c>
    </row>
    <row r="19" spans="1:18" x14ac:dyDescent="0.25">
      <c r="A19" s="65"/>
      <c r="B19" s="118"/>
      <c r="C19" s="35" t="s">
        <v>131</v>
      </c>
      <c r="D19" s="36" t="s">
        <v>103</v>
      </c>
      <c r="E19" s="32" t="s">
        <v>98</v>
      </c>
      <c r="F19" s="32" t="s">
        <v>91</v>
      </c>
      <c r="G19" s="32" t="s">
        <v>91</v>
      </c>
      <c r="H19" s="33" t="s">
        <v>84</v>
      </c>
      <c r="I19" s="37"/>
      <c r="J19" s="65"/>
      <c r="K19" s="65"/>
      <c r="L19" s="118"/>
      <c r="M19" s="35" t="s">
        <v>126</v>
      </c>
      <c r="N19" s="36" t="s">
        <v>106</v>
      </c>
      <c r="O19" s="32" t="s">
        <v>100</v>
      </c>
      <c r="P19" s="32" t="s">
        <v>93</v>
      </c>
      <c r="Q19" s="32" t="s">
        <v>93</v>
      </c>
      <c r="R19" s="10" t="s">
        <v>86</v>
      </c>
    </row>
    <row r="20" spans="1:18" x14ac:dyDescent="0.25">
      <c r="A20" s="65"/>
      <c r="B20" s="118"/>
      <c r="C20" s="38" t="s">
        <v>132</v>
      </c>
      <c r="D20" s="36" t="s">
        <v>103</v>
      </c>
      <c r="E20" s="16" t="s">
        <v>98</v>
      </c>
      <c r="F20" s="16" t="s">
        <v>98</v>
      </c>
      <c r="G20" s="32" t="s">
        <v>91</v>
      </c>
      <c r="H20" s="33" t="s">
        <v>91</v>
      </c>
      <c r="I20" s="37"/>
      <c r="J20" s="65"/>
      <c r="K20" s="65"/>
      <c r="L20" s="118"/>
      <c r="M20" s="38" t="s">
        <v>125</v>
      </c>
      <c r="N20" s="36" t="s">
        <v>106</v>
      </c>
      <c r="O20" s="16" t="s">
        <v>100</v>
      </c>
      <c r="P20" s="16" t="s">
        <v>100</v>
      </c>
      <c r="Q20" s="32" t="s">
        <v>93</v>
      </c>
      <c r="R20" s="33" t="s">
        <v>93</v>
      </c>
    </row>
    <row r="21" spans="1:18" x14ac:dyDescent="0.25">
      <c r="A21" s="65"/>
      <c r="B21" s="118"/>
      <c r="C21" s="39" t="s">
        <v>119</v>
      </c>
      <c r="D21" s="36" t="s">
        <v>109</v>
      </c>
      <c r="E21" s="32" t="s">
        <v>103</v>
      </c>
      <c r="F21" s="16" t="s">
        <v>98</v>
      </c>
      <c r="G21" s="16" t="s">
        <v>98</v>
      </c>
      <c r="H21" s="40" t="s">
        <v>98</v>
      </c>
      <c r="I21" s="37"/>
      <c r="J21" s="65"/>
      <c r="K21" s="65"/>
      <c r="L21" s="118"/>
      <c r="M21" s="39" t="s">
        <v>124</v>
      </c>
      <c r="N21" s="36" t="s">
        <v>112</v>
      </c>
      <c r="O21" s="32" t="s">
        <v>106</v>
      </c>
      <c r="P21" s="16" t="s">
        <v>100</v>
      </c>
      <c r="Q21" s="16" t="s">
        <v>100</v>
      </c>
      <c r="R21" s="40" t="s">
        <v>100</v>
      </c>
    </row>
    <row r="22" spans="1:18" ht="15.75" thickBot="1" x14ac:dyDescent="0.3">
      <c r="A22" s="65"/>
      <c r="B22" s="119"/>
      <c r="C22" s="41" t="s">
        <v>118</v>
      </c>
      <c r="D22" s="42" t="s">
        <v>109</v>
      </c>
      <c r="E22" s="43" t="s">
        <v>109</v>
      </c>
      <c r="F22" s="43" t="s">
        <v>103</v>
      </c>
      <c r="G22" s="43" t="s">
        <v>103</v>
      </c>
      <c r="H22" s="44" t="s">
        <v>98</v>
      </c>
      <c r="I22" s="37"/>
      <c r="J22" s="65"/>
      <c r="K22" s="65"/>
      <c r="L22" s="119"/>
      <c r="M22" s="41" t="s">
        <v>123</v>
      </c>
      <c r="N22" s="42" t="s">
        <v>112</v>
      </c>
      <c r="O22" s="43" t="s">
        <v>112</v>
      </c>
      <c r="P22" s="43" t="s">
        <v>106</v>
      </c>
      <c r="Q22" s="43" t="s">
        <v>106</v>
      </c>
      <c r="R22" s="44" t="s">
        <v>100</v>
      </c>
    </row>
    <row r="23" spans="1:18" ht="15.75" thickBot="1" x14ac:dyDescent="0.3">
      <c r="A23" s="65"/>
      <c r="B23" s="65"/>
      <c r="C23" s="65"/>
      <c r="D23" s="65"/>
      <c r="E23" s="65"/>
      <c r="F23" s="65"/>
      <c r="G23" s="65"/>
      <c r="H23" s="65"/>
      <c r="I23" s="45"/>
      <c r="J23" s="65"/>
      <c r="K23" s="65"/>
    </row>
    <row r="24" spans="1:18" ht="15.75" thickBot="1" x14ac:dyDescent="0.3">
      <c r="A24" s="65"/>
      <c r="B24" s="65"/>
      <c r="D24" s="97" t="s">
        <v>133</v>
      </c>
      <c r="E24" s="104"/>
      <c r="F24" s="65"/>
      <c r="G24" s="65"/>
      <c r="H24" s="65"/>
      <c r="I24" s="65"/>
      <c r="J24" s="65"/>
      <c r="K24" s="65"/>
      <c r="N24" s="97" t="s">
        <v>134</v>
      </c>
      <c r="O24" s="104"/>
    </row>
    <row r="25" spans="1:18" x14ac:dyDescent="0.25">
      <c r="A25" s="65"/>
      <c r="B25" s="65"/>
      <c r="D25" s="46" t="s">
        <v>135</v>
      </c>
      <c r="E25" s="47" t="s">
        <v>1</v>
      </c>
      <c r="F25" s="65"/>
      <c r="G25" s="65"/>
      <c r="H25" s="65"/>
      <c r="I25" s="65"/>
      <c r="J25" s="65"/>
      <c r="K25" s="65"/>
      <c r="N25" s="46" t="s">
        <v>136</v>
      </c>
      <c r="O25" s="47" t="s">
        <v>1</v>
      </c>
    </row>
    <row r="26" spans="1:18" ht="75" x14ac:dyDescent="0.25">
      <c r="A26" s="65"/>
      <c r="B26" s="65"/>
      <c r="D26" s="48" t="s">
        <v>84</v>
      </c>
      <c r="E26" s="49" t="s">
        <v>137</v>
      </c>
      <c r="F26" s="65"/>
      <c r="G26" s="65"/>
      <c r="H26" s="65"/>
      <c r="I26" s="65"/>
      <c r="J26" s="65"/>
      <c r="K26" s="65"/>
      <c r="N26" s="48" t="s">
        <v>86</v>
      </c>
      <c r="O26" s="49" t="s">
        <v>138</v>
      </c>
    </row>
    <row r="27" spans="1:18" ht="93" customHeight="1" x14ac:dyDescent="0.25">
      <c r="A27" s="65"/>
      <c r="B27" s="65"/>
      <c r="D27" s="50" t="s">
        <v>91</v>
      </c>
      <c r="E27" s="51" t="s">
        <v>139</v>
      </c>
      <c r="F27" s="65"/>
      <c r="G27" s="65"/>
      <c r="H27" s="65"/>
      <c r="I27" s="65"/>
      <c r="J27" s="65"/>
      <c r="K27" s="65"/>
      <c r="N27" s="50" t="s">
        <v>93</v>
      </c>
      <c r="O27" s="51" t="s">
        <v>140</v>
      </c>
    </row>
    <row r="28" spans="1:18" ht="90" x14ac:dyDescent="0.25">
      <c r="A28" s="65"/>
      <c r="B28" s="65"/>
      <c r="D28" s="52" t="s">
        <v>98</v>
      </c>
      <c r="E28" s="53" t="s">
        <v>141</v>
      </c>
      <c r="F28" s="65"/>
      <c r="G28" s="65"/>
      <c r="H28" s="65"/>
      <c r="I28" s="65"/>
      <c r="J28" s="65"/>
      <c r="K28" s="65"/>
      <c r="N28" s="52" t="s">
        <v>100</v>
      </c>
      <c r="O28" s="53" t="s">
        <v>142</v>
      </c>
    </row>
    <row r="29" spans="1:18" ht="75" x14ac:dyDescent="0.25">
      <c r="A29" s="65"/>
      <c r="B29" s="65"/>
      <c r="D29" s="54" t="s">
        <v>103</v>
      </c>
      <c r="E29" s="55" t="s">
        <v>143</v>
      </c>
      <c r="F29" s="65"/>
      <c r="G29" s="65"/>
      <c r="H29" s="65"/>
      <c r="I29" s="65"/>
      <c r="J29" s="65"/>
      <c r="K29" s="65"/>
      <c r="N29" s="54" t="s">
        <v>106</v>
      </c>
      <c r="O29" s="55" t="s">
        <v>144</v>
      </c>
    </row>
    <row r="30" spans="1:18" ht="75.75" thickBot="1" x14ac:dyDescent="0.3">
      <c r="A30" s="65"/>
      <c r="B30" s="65"/>
      <c r="D30" s="56" t="s">
        <v>109</v>
      </c>
      <c r="E30" s="57" t="s">
        <v>145</v>
      </c>
      <c r="F30" s="65"/>
      <c r="G30" s="65"/>
      <c r="H30" s="65"/>
      <c r="I30" s="65"/>
      <c r="J30" s="65"/>
      <c r="K30" s="65"/>
      <c r="N30" s="56" t="s">
        <v>112</v>
      </c>
      <c r="O30" s="57" t="s">
        <v>146</v>
      </c>
    </row>
    <row r="31" spans="1:18" x14ac:dyDescent="0.25">
      <c r="A31" s="65"/>
      <c r="B31" s="65"/>
      <c r="C31" s="65"/>
      <c r="D31" s="65"/>
      <c r="E31" s="65"/>
      <c r="F31" s="65"/>
      <c r="G31" s="65"/>
      <c r="H31" s="65"/>
      <c r="I31" s="65"/>
      <c r="J31" s="65"/>
      <c r="K31" s="65"/>
    </row>
    <row r="32" spans="1:18" x14ac:dyDescent="0.25">
      <c r="A32" s="65"/>
      <c r="B32" s="65"/>
      <c r="C32" s="65"/>
      <c r="D32" s="65"/>
      <c r="E32" s="65"/>
      <c r="F32" s="65"/>
      <c r="G32" s="65"/>
      <c r="H32" s="65"/>
      <c r="I32" s="65"/>
      <c r="J32" s="65"/>
      <c r="K32" s="65"/>
    </row>
    <row r="33" spans="1:18" ht="15.75" x14ac:dyDescent="0.25">
      <c r="A33" s="65"/>
      <c r="B33" s="98" t="s">
        <v>147</v>
      </c>
      <c r="C33" s="120"/>
      <c r="D33" s="121"/>
      <c r="E33" s="121"/>
      <c r="F33" s="121"/>
      <c r="G33" s="65"/>
      <c r="H33" s="65"/>
      <c r="I33" s="65"/>
      <c r="J33" s="65"/>
      <c r="K33" s="65"/>
      <c r="L33" s="98" t="s">
        <v>148</v>
      </c>
      <c r="M33" s="120"/>
    </row>
    <row r="34" spans="1:18" ht="171.75" customHeight="1" x14ac:dyDescent="0.25">
      <c r="A34" s="65"/>
      <c r="B34" s="122" t="s">
        <v>149</v>
      </c>
      <c r="C34" s="123" t="s">
        <v>150</v>
      </c>
      <c r="D34" s="121"/>
      <c r="E34" s="121"/>
      <c r="F34" s="121"/>
      <c r="G34" s="65"/>
      <c r="H34" s="65"/>
      <c r="I34" s="65"/>
      <c r="J34" s="65"/>
      <c r="K34" s="65"/>
      <c r="L34" s="122" t="s">
        <v>151</v>
      </c>
      <c r="M34" s="123" t="s">
        <v>152</v>
      </c>
    </row>
    <row r="35" spans="1:18" ht="165.75" customHeight="1" x14ac:dyDescent="0.25">
      <c r="A35" s="65"/>
      <c r="B35" s="122" t="s">
        <v>153</v>
      </c>
      <c r="C35" s="123" t="s">
        <v>154</v>
      </c>
      <c r="D35" s="121"/>
      <c r="E35" s="121"/>
      <c r="F35" s="121"/>
      <c r="G35" s="65"/>
      <c r="H35" s="65"/>
      <c r="I35" s="65"/>
      <c r="J35" s="65"/>
      <c r="K35" s="65"/>
      <c r="L35" s="122" t="s">
        <v>155</v>
      </c>
      <c r="M35" s="123" t="s">
        <v>156</v>
      </c>
    </row>
    <row r="36" spans="1:18" ht="201" customHeight="1" x14ac:dyDescent="0.25">
      <c r="A36" s="65"/>
      <c r="B36" s="122" t="s">
        <v>157</v>
      </c>
      <c r="C36" s="123" t="s">
        <v>158</v>
      </c>
      <c r="D36" s="121"/>
      <c r="E36" s="121"/>
      <c r="F36" s="121"/>
      <c r="G36" s="65"/>
      <c r="H36" s="65"/>
      <c r="I36" s="65"/>
      <c r="J36" s="65"/>
      <c r="K36" s="65"/>
      <c r="L36" s="122" t="s">
        <v>159</v>
      </c>
      <c r="M36" s="123" t="s">
        <v>160</v>
      </c>
    </row>
    <row r="37" spans="1:18" ht="174" customHeight="1" x14ac:dyDescent="0.25">
      <c r="A37" s="65"/>
      <c r="B37" s="122" t="s">
        <v>161</v>
      </c>
      <c r="C37" s="123" t="s">
        <v>162</v>
      </c>
      <c r="D37" s="121"/>
      <c r="E37" s="121"/>
      <c r="F37" s="121"/>
      <c r="G37" s="65"/>
      <c r="H37" s="65"/>
      <c r="I37" s="65"/>
      <c r="J37" s="65"/>
      <c r="K37" s="65"/>
      <c r="L37" s="122" t="s">
        <v>163</v>
      </c>
      <c r="M37" s="123" t="s">
        <v>164</v>
      </c>
    </row>
    <row r="38" spans="1:18" ht="222" customHeight="1" x14ac:dyDescent="0.25">
      <c r="A38" s="65"/>
      <c r="B38" s="122" t="s">
        <v>165</v>
      </c>
      <c r="C38" s="123" t="s">
        <v>166</v>
      </c>
      <c r="D38" s="121"/>
      <c r="E38" s="121"/>
      <c r="F38" s="121"/>
      <c r="G38" s="65"/>
      <c r="H38" s="65"/>
      <c r="I38" s="65"/>
      <c r="J38" s="65"/>
      <c r="K38" s="65"/>
      <c r="L38" s="122" t="s">
        <v>167</v>
      </c>
      <c r="M38" s="123" t="s">
        <v>168</v>
      </c>
    </row>
    <row r="39" spans="1:18" ht="15.75" x14ac:dyDescent="0.25">
      <c r="A39" s="65"/>
      <c r="B39" s="121"/>
      <c r="C39" s="121"/>
      <c r="D39" s="121"/>
      <c r="E39" s="121"/>
      <c r="F39" s="121"/>
      <c r="G39" s="65"/>
      <c r="H39" s="65"/>
      <c r="I39" s="65"/>
      <c r="J39" s="65"/>
      <c r="K39" s="65"/>
    </row>
    <row r="40" spans="1:18" ht="15.75" x14ac:dyDescent="0.25">
      <c r="A40" s="65"/>
      <c r="B40" s="121"/>
      <c r="C40" s="98" t="s">
        <v>169</v>
      </c>
      <c r="D40" s="120"/>
      <c r="G40" s="98" t="s">
        <v>170</v>
      </c>
      <c r="H40" s="120"/>
      <c r="I40" s="65"/>
      <c r="J40" s="65"/>
      <c r="K40" s="65"/>
      <c r="M40" s="98" t="s">
        <v>171</v>
      </c>
      <c r="N40" s="120"/>
      <c r="Q40" s="98" t="s">
        <v>172</v>
      </c>
      <c r="R40" s="120"/>
    </row>
    <row r="41" spans="1:18" ht="110.25" x14ac:dyDescent="0.25">
      <c r="A41" s="65"/>
      <c r="B41" s="121"/>
      <c r="C41" s="99" t="s">
        <v>173</v>
      </c>
      <c r="D41" s="123" t="s">
        <v>174</v>
      </c>
      <c r="G41" s="99" t="s">
        <v>175</v>
      </c>
      <c r="H41" s="59" t="s">
        <v>176</v>
      </c>
      <c r="I41" s="65"/>
      <c r="J41" s="65"/>
      <c r="K41" s="65"/>
      <c r="M41" s="99" t="s">
        <v>177</v>
      </c>
      <c r="N41" s="123" t="s">
        <v>178</v>
      </c>
      <c r="Q41" s="99" t="s">
        <v>179</v>
      </c>
      <c r="R41" s="59" t="s">
        <v>180</v>
      </c>
    </row>
    <row r="42" spans="1:18" ht="132" customHeight="1" x14ac:dyDescent="0.25">
      <c r="A42" s="65"/>
      <c r="B42" s="121"/>
      <c r="C42" s="124"/>
      <c r="D42" s="123" t="s">
        <v>181</v>
      </c>
      <c r="G42" s="124"/>
      <c r="H42" s="59" t="s">
        <v>182</v>
      </c>
      <c r="I42" s="65"/>
      <c r="J42" s="65"/>
      <c r="K42" s="65"/>
      <c r="M42" s="124"/>
      <c r="N42" s="123" t="s">
        <v>183</v>
      </c>
      <c r="Q42" s="124"/>
      <c r="R42" s="59" t="s">
        <v>184</v>
      </c>
    </row>
    <row r="43" spans="1:18" ht="167.25" customHeight="1" x14ac:dyDescent="0.25">
      <c r="A43" s="65"/>
      <c r="B43" s="121"/>
      <c r="C43" s="124"/>
      <c r="D43" s="123" t="s">
        <v>185</v>
      </c>
      <c r="G43" s="125"/>
      <c r="H43" s="59" t="s">
        <v>186</v>
      </c>
      <c r="I43" s="65"/>
      <c r="J43" s="65"/>
      <c r="K43" s="65"/>
      <c r="M43" s="124"/>
      <c r="N43" s="123" t="s">
        <v>187</v>
      </c>
      <c r="Q43" s="125"/>
      <c r="R43" s="59" t="s">
        <v>188</v>
      </c>
    </row>
    <row r="44" spans="1:18" ht="172.5" customHeight="1" x14ac:dyDescent="0.25">
      <c r="A44" s="65"/>
      <c r="B44" s="121"/>
      <c r="C44" s="125"/>
      <c r="D44" s="123" t="s">
        <v>189</v>
      </c>
      <c r="G44" s="99" t="s">
        <v>190</v>
      </c>
      <c r="H44" s="59" t="s">
        <v>191</v>
      </c>
      <c r="I44" s="65"/>
      <c r="J44" s="65"/>
      <c r="K44" s="65"/>
      <c r="M44" s="125"/>
      <c r="N44" s="123" t="s">
        <v>192</v>
      </c>
      <c r="Q44" s="99" t="s">
        <v>193</v>
      </c>
      <c r="R44" s="59" t="s">
        <v>194</v>
      </c>
    </row>
    <row r="45" spans="1:18" ht="125.25" customHeight="1" x14ac:dyDescent="0.25">
      <c r="A45" s="65"/>
      <c r="B45" s="121"/>
      <c r="C45" s="99" t="s">
        <v>195</v>
      </c>
      <c r="D45" s="123" t="s">
        <v>196</v>
      </c>
      <c r="G45" s="125"/>
      <c r="H45" s="59" t="s">
        <v>197</v>
      </c>
      <c r="M45" s="99" t="s">
        <v>198</v>
      </c>
      <c r="N45" s="123" t="s">
        <v>199</v>
      </c>
      <c r="Q45" s="125"/>
      <c r="R45" s="59" t="s">
        <v>200</v>
      </c>
    </row>
    <row r="46" spans="1:18" ht="139.5" customHeight="1" x14ac:dyDescent="0.25">
      <c r="A46" s="65"/>
      <c r="B46" s="121"/>
      <c r="C46" s="124"/>
      <c r="D46" s="123" t="s">
        <v>201</v>
      </c>
      <c r="G46" s="99" t="s">
        <v>202</v>
      </c>
      <c r="H46" s="59" t="s">
        <v>203</v>
      </c>
      <c r="M46" s="124"/>
      <c r="N46" s="123" t="s">
        <v>204</v>
      </c>
      <c r="Q46" s="99" t="s">
        <v>205</v>
      </c>
      <c r="R46" s="59" t="s">
        <v>206</v>
      </c>
    </row>
    <row r="47" spans="1:18" ht="122.25" customHeight="1" x14ac:dyDescent="0.25">
      <c r="A47" s="65"/>
      <c r="B47" s="121"/>
      <c r="C47" s="124"/>
      <c r="D47" s="123" t="s">
        <v>207</v>
      </c>
      <c r="G47" s="124"/>
      <c r="H47" s="59" t="s">
        <v>208</v>
      </c>
      <c r="M47" s="124"/>
      <c r="N47" s="123" t="s">
        <v>209</v>
      </c>
      <c r="Q47" s="124"/>
      <c r="R47" s="59" t="s">
        <v>210</v>
      </c>
    </row>
    <row r="48" spans="1:18" ht="132" customHeight="1" x14ac:dyDescent="0.25">
      <c r="A48" s="65"/>
      <c r="B48" s="121"/>
      <c r="C48" s="125"/>
      <c r="D48" s="123" t="s">
        <v>211</v>
      </c>
      <c r="G48" s="125"/>
      <c r="H48" s="59" t="s">
        <v>212</v>
      </c>
      <c r="M48" s="125"/>
      <c r="N48" s="123" t="s">
        <v>213</v>
      </c>
      <c r="Q48" s="125"/>
      <c r="R48" s="59" t="s">
        <v>214</v>
      </c>
    </row>
    <row r="49" spans="1:18" ht="126" x14ac:dyDescent="0.25">
      <c r="A49" s="65"/>
      <c r="B49" s="121"/>
      <c r="C49" s="99" t="s">
        <v>215</v>
      </c>
      <c r="D49" s="123" t="s">
        <v>216</v>
      </c>
      <c r="G49" s="99" t="s">
        <v>217</v>
      </c>
      <c r="H49" s="59" t="s">
        <v>218</v>
      </c>
      <c r="M49" s="99" t="s">
        <v>219</v>
      </c>
      <c r="N49" s="123" t="s">
        <v>220</v>
      </c>
      <c r="Q49" s="99" t="s">
        <v>221</v>
      </c>
      <c r="R49" s="59" t="s">
        <v>222</v>
      </c>
    </row>
    <row r="50" spans="1:18" ht="166.5" customHeight="1" x14ac:dyDescent="0.25">
      <c r="A50" s="65"/>
      <c r="B50" s="121"/>
      <c r="C50" s="125"/>
      <c r="D50" s="123" t="s">
        <v>223</v>
      </c>
      <c r="G50" s="124"/>
      <c r="H50" s="59" t="s">
        <v>224</v>
      </c>
      <c r="M50" s="125"/>
      <c r="N50" s="123" t="s">
        <v>225</v>
      </c>
      <c r="Q50" s="124"/>
      <c r="R50" s="59" t="s">
        <v>226</v>
      </c>
    </row>
    <row r="51" spans="1:18" ht="168" customHeight="1" x14ac:dyDescent="0.25">
      <c r="A51" s="65"/>
      <c r="B51" s="121"/>
      <c r="C51" s="99" t="s">
        <v>227</v>
      </c>
      <c r="D51" s="123" t="s">
        <v>228</v>
      </c>
      <c r="G51" s="125"/>
      <c r="H51" s="59" t="s">
        <v>229</v>
      </c>
      <c r="M51" s="99" t="s">
        <v>230</v>
      </c>
      <c r="N51" s="123" t="s">
        <v>231</v>
      </c>
      <c r="Q51" s="125"/>
      <c r="R51" s="59" t="s">
        <v>232</v>
      </c>
    </row>
    <row r="52" spans="1:18" ht="123.75" customHeight="1" x14ac:dyDescent="0.25">
      <c r="A52" s="65"/>
      <c r="B52" s="121"/>
      <c r="C52" s="125"/>
      <c r="D52" s="123" t="s">
        <v>233</v>
      </c>
      <c r="G52" s="99" t="s">
        <v>234</v>
      </c>
      <c r="H52" s="123" t="s">
        <v>235</v>
      </c>
      <c r="M52" s="125"/>
      <c r="N52" s="123" t="s">
        <v>236</v>
      </c>
      <c r="Q52" s="99" t="s">
        <v>237</v>
      </c>
      <c r="R52" s="123" t="s">
        <v>238</v>
      </c>
    </row>
    <row r="53" spans="1:18" ht="203.25" customHeight="1" x14ac:dyDescent="0.25">
      <c r="A53" s="65"/>
      <c r="B53" s="121"/>
      <c r="C53" s="99" t="s">
        <v>239</v>
      </c>
      <c r="D53" s="123" t="s">
        <v>240</v>
      </c>
      <c r="G53" s="125"/>
      <c r="H53" s="123" t="s">
        <v>241</v>
      </c>
      <c r="M53" s="99" t="s">
        <v>242</v>
      </c>
      <c r="N53" s="123" t="s">
        <v>243</v>
      </c>
      <c r="Q53" s="125"/>
      <c r="R53" s="123" t="s">
        <v>255</v>
      </c>
    </row>
    <row r="54" spans="1:18" ht="113.25" customHeight="1" x14ac:dyDescent="0.25">
      <c r="A54" s="65"/>
      <c r="B54" s="121"/>
      <c r="C54" s="125"/>
      <c r="D54" s="123" t="s">
        <v>244</v>
      </c>
      <c r="E54" s="126"/>
      <c r="F54" s="126"/>
      <c r="M54" s="125"/>
      <c r="N54" s="123" t="s">
        <v>245</v>
      </c>
    </row>
    <row r="55" spans="1:18" ht="183" customHeight="1" x14ac:dyDescent="0.25">
      <c r="A55" s="65"/>
      <c r="B55" s="121"/>
      <c r="C55" s="58" t="s">
        <v>246</v>
      </c>
      <c r="D55" s="123" t="s">
        <v>247</v>
      </c>
      <c r="E55" s="126"/>
      <c r="F55" s="126"/>
      <c r="M55" s="58" t="s">
        <v>248</v>
      </c>
      <c r="N55" s="123" t="s">
        <v>249</v>
      </c>
    </row>
    <row r="56" spans="1:18" ht="147" customHeight="1" x14ac:dyDescent="0.25">
      <c r="A56" s="65"/>
      <c r="B56" s="121"/>
      <c r="C56" s="58" t="s">
        <v>250</v>
      </c>
      <c r="D56" s="123" t="s">
        <v>251</v>
      </c>
      <c r="E56" s="126"/>
      <c r="F56" s="126"/>
      <c r="M56" s="58" t="s">
        <v>252</v>
      </c>
      <c r="N56" s="123" t="s">
        <v>253</v>
      </c>
    </row>
    <row r="57" spans="1:18" ht="18" x14ac:dyDescent="0.25">
      <c r="A57" s="65"/>
      <c r="B57" s="65"/>
      <c r="C57" s="60"/>
      <c r="D57" s="60"/>
      <c r="E57" s="60"/>
      <c r="F57" s="60"/>
    </row>
    <row r="58" spans="1:18" x14ac:dyDescent="0.25">
      <c r="A58" s="65"/>
      <c r="B58" s="65"/>
    </row>
    <row r="59" spans="1:18" x14ac:dyDescent="0.25">
      <c r="A59" s="65"/>
      <c r="B59" s="65"/>
      <c r="E59" s="61"/>
    </row>
    <row r="60" spans="1:18" x14ac:dyDescent="0.25">
      <c r="A60" s="65"/>
      <c r="B60" s="65"/>
      <c r="D60" s="61"/>
    </row>
    <row r="61" spans="1:18" x14ac:dyDescent="0.25">
      <c r="A61" s="65"/>
      <c r="B61" s="65"/>
    </row>
    <row r="62" spans="1:18" x14ac:dyDescent="0.25">
      <c r="A62" s="65"/>
      <c r="B62" s="65"/>
    </row>
    <row r="63" spans="1:18" x14ac:dyDescent="0.25">
      <c r="A63" s="65"/>
      <c r="B63" s="65"/>
    </row>
    <row r="64" spans="1:18" x14ac:dyDescent="0.25">
      <c r="A64" s="65"/>
      <c r="E64" s="61"/>
    </row>
    <row r="65" spans="1:4" x14ac:dyDescent="0.25">
      <c r="A65" s="65"/>
    </row>
    <row r="66" spans="1:4" x14ac:dyDescent="0.25">
      <c r="A66" s="65"/>
      <c r="D66" s="61"/>
    </row>
    <row r="67" spans="1:4" x14ac:dyDescent="0.25">
      <c r="A67" s="65"/>
    </row>
    <row r="68" spans="1:4" x14ac:dyDescent="0.25">
      <c r="A68" s="65"/>
    </row>
    <row r="73" spans="1:4" x14ac:dyDescent="0.25">
      <c r="D73" s="61"/>
    </row>
  </sheetData>
  <sheetProtection algorithmName="SHA-512" hashValue="66CO8jg1wVy0hfbmilfN5Nq1SKy4yfiglvUQMWU6oFmQ0gfg4JzhQXvKsFCSe3l9rxcB7OLWPN/pXG14J7ZWdw==" saltValue="if/eIcXuNHxuaDhhKA+F8w==" spinCount="100000" sheet="1" objects="1" scenarios="1"/>
  <mergeCells count="40">
    <mergeCell ref="B18:B22"/>
    <mergeCell ref="G52:G53"/>
    <mergeCell ref="Q49:Q51"/>
    <mergeCell ref="Q5:S5"/>
    <mergeCell ref="Q52:Q53"/>
    <mergeCell ref="M51:M52"/>
    <mergeCell ref="N16:R16"/>
    <mergeCell ref="B15:H15"/>
    <mergeCell ref="Q46:Q48"/>
    <mergeCell ref="C45:C48"/>
    <mergeCell ref="G41:G43"/>
    <mergeCell ref="C41:C44"/>
    <mergeCell ref="G5:I5"/>
    <mergeCell ref="Q44:Q45"/>
    <mergeCell ref="L33:M33"/>
    <mergeCell ref="Q41:Q43"/>
    <mergeCell ref="C53:C54"/>
    <mergeCell ref="D24:E24"/>
    <mergeCell ref="B33:C33"/>
    <mergeCell ref="M53:M54"/>
    <mergeCell ref="G46:G48"/>
    <mergeCell ref="M40:N40"/>
    <mergeCell ref="C51:C52"/>
    <mergeCell ref="C40:D40"/>
    <mergeCell ref="C5:E5"/>
    <mergeCell ref="N24:O24"/>
    <mergeCell ref="M5:O5"/>
    <mergeCell ref="G40:H40"/>
    <mergeCell ref="C49:C50"/>
    <mergeCell ref="L18:L22"/>
    <mergeCell ref="G49:G51"/>
    <mergeCell ref="M49:M50"/>
    <mergeCell ref="L15:R15"/>
    <mergeCell ref="M45:M48"/>
    <mergeCell ref="G44:G45"/>
    <mergeCell ref="M41:M44"/>
    <mergeCell ref="Q40:R40"/>
    <mergeCell ref="D16:H16"/>
    <mergeCell ref="B16:C17"/>
    <mergeCell ref="L16:M17"/>
  </mergeCells>
  <conditionalFormatting sqref="D18:H22">
    <cfRule type="containsText" dxfId="9" priority="1" operator="containsText" text="Très élevé">
      <formula>NOT(ISERROR(SEARCH("Très élevé",D18)))</formula>
    </cfRule>
    <cfRule type="containsText" dxfId="8" priority="2" operator="containsText" text="élevé">
      <formula>NOT(ISERROR(SEARCH("élevé",D18)))</formula>
    </cfRule>
    <cfRule type="containsText" dxfId="7" priority="3" operator="containsText" text="Modéré">
      <formula>NOT(ISERROR(SEARCH("Modéré",D18)))</formula>
    </cfRule>
    <cfRule type="containsText" dxfId="6" priority="4" operator="containsText" text="Très faible">
      <formula>NOT(ISERROR(SEARCH("Très faible",D18)))</formula>
    </cfRule>
    <cfRule type="containsText" dxfId="5" priority="5" operator="containsText" text="Faible">
      <formula>NOT(ISERROR(SEARCH("Faible",D18)))</formula>
    </cfRule>
  </conditionalFormatting>
  <conditionalFormatting sqref="N20:R22 N18:P18 N19:Q19">
    <cfRule type="containsText" dxfId="4" priority="6" operator="containsText" text="Très élevé">
      <formula>NOT(ISERROR(SEARCH("Very high",N18)))</formula>
    </cfRule>
    <cfRule type="containsText" dxfId="3" priority="6" operator="containsText" text="élevé">
      <formula>NOT(ISERROR(SEARCH("High",N18)))</formula>
    </cfRule>
    <cfRule type="containsText" dxfId="2" priority="6" operator="containsText" text="Modéré">
      <formula>NOT(ISERROR(SEARCH("Moderate",N18)))</formula>
    </cfRule>
    <cfRule type="containsText" dxfId="1" priority="6" operator="containsText" text="Très faible">
      <formula>NOT(ISERROR(SEARCH("Very low",N18)))</formula>
    </cfRule>
    <cfRule type="containsText" dxfId="0" priority="6" operator="containsText" text="Faible">
      <formula>NOT(ISERROR(SEARCH("Low",N18)))</formula>
    </cfRule>
  </conditionalFormatting>
  <pageMargins left="0.7" right="0.7" top="0.75" bottom="0.75" header="0.3" footer="0.3"/>
  <pageSetup orientation="portrait"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42108C7351A32419B36C04D93E52F83" ma:contentTypeVersion="2" ma:contentTypeDescription="Create a new document." ma:contentTypeScope="" ma:versionID="71af0a9010222ddbd3456d97af23ba08">
  <xsd:schema xmlns:xsd="http://www.w3.org/2001/XMLSchema" xmlns:xs="http://www.w3.org/2001/XMLSchema" xmlns:p="http://schemas.microsoft.com/office/2006/metadata/properties" xmlns:ns2="18b13120-61e7-48fd-ac90-5334525f639b" targetNamespace="http://schemas.microsoft.com/office/2006/metadata/properties" ma:root="true" ma:fieldsID="800e20a2c4bdfb672e2633c31934b1a6" ns2:_="">
    <xsd:import namespace="18b13120-61e7-48fd-ac90-5334525f639b"/>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b13120-61e7-48fd-ac90-5334525f639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E1BADB-DCD7-4B11-A74B-D1610AE351EC}">
  <ds:schemaRefs>
    <ds:schemaRef ds:uri="http://www.w3.org/XML/1998/namespace"/>
    <ds:schemaRef ds:uri="http://purl.org/dc/term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18b13120-61e7-48fd-ac90-5334525f639b"/>
    <ds:schemaRef ds:uri="http://purl.org/dc/dcmitype/"/>
  </ds:schemaRefs>
</ds:datastoreItem>
</file>

<file path=customXml/itemProps2.xml><?xml version="1.0" encoding="utf-8"?>
<ds:datastoreItem xmlns:ds="http://schemas.openxmlformats.org/officeDocument/2006/customXml" ds:itemID="{AC0CD5A8-BA13-4845-A422-F6105EF2E0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b13120-61e7-48fd-ac90-5334525f63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27166C-774D-4508-99BC-3853D9DC8F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Fr_Analyse PSRC</vt:lpstr>
      <vt:lpstr>Fr_Instructions</vt:lpstr>
      <vt:lpstr>En_PSRC Analysis</vt:lpstr>
      <vt:lpstr>En_Instructions</vt:lpstr>
      <vt:lpstr>Echelles-Scales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2026-07-23T12:33:14Z</dcterms:created>
  <dcterms:modified xsi:type="dcterms:W3CDTF">2026-08-03T12:08:46Z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0x010100242108C7351A32419B36C04D93E52F83</vt:lpwstr>
  </property>
</Properties>
</file>